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Natalia\Desktop\Trabajo nico\"/>
    </mc:Choice>
  </mc:AlternateContent>
  <xr:revisionPtr revIDLastSave="0" documentId="8_{9E33BE89-B3EC-4D2B-8B29-67FA31276FAD}" xr6:coauthVersionLast="45" xr6:coauthVersionMax="45" xr10:uidLastSave="{00000000-0000-0000-0000-000000000000}"/>
  <bookViews>
    <workbookView xWindow="-120" yWindow="-120" windowWidth="20730" windowHeight="11160" tabRatio="500" xr2:uid="{00000000-000D-0000-FFFF-FFFF00000000}"/>
    <workbookView xWindow="-120" yWindow="-120" windowWidth="20730" windowHeight="11160" activeTab="2" xr2:uid="{00000000-000D-0000-FFFF-FFFF01000000}"/>
  </bookViews>
  <sheets>
    <sheet name="Análisis PESTEL " sheetId="3" r:id="rId1"/>
    <sheet name="Ciclo de vida " sheetId="1" r:id="rId2"/>
    <sheet name="Huella de Carbono" sheetId="2" r:id="rId3"/>
  </sheets>
  <definedNames>
    <definedName name="_Toc36296684" localSheetId="1">'Ciclo de vida '!#REF!</definedName>
    <definedName name="_Toc36296685" localSheetId="1">'Ciclo de vida '!#REF!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49" i="2" l="1"/>
  <c r="H48" i="2"/>
  <c r="H46" i="2"/>
  <c r="H45" i="2"/>
  <c r="H44" i="2"/>
  <c r="H43" i="2"/>
  <c r="H41" i="2"/>
  <c r="H40" i="2"/>
  <c r="H38" i="2"/>
  <c r="H36" i="2"/>
  <c r="H35" i="2"/>
  <c r="H34" i="2"/>
  <c r="H33" i="2"/>
  <c r="H31" i="2"/>
  <c r="H30" i="2"/>
  <c r="H29" i="2"/>
  <c r="H28" i="2"/>
  <c r="H27" i="2"/>
  <c r="H26" i="2"/>
  <c r="H24" i="2"/>
  <c r="H23" i="2"/>
  <c r="H22" i="2"/>
  <c r="H21" i="2"/>
  <c r="H4" i="2"/>
  <c r="H5" i="2"/>
  <c r="H6" i="2"/>
  <c r="H7" i="2"/>
  <c r="H8" i="2"/>
  <c r="H9" i="2"/>
  <c r="H10" i="2"/>
  <c r="H11" i="2"/>
  <c r="H12" i="2"/>
  <c r="H13" i="2"/>
  <c r="H14" i="2"/>
  <c r="H15" i="2"/>
  <c r="H16" i="2"/>
  <c r="H17" i="2"/>
  <c r="H18" i="2"/>
  <c r="H19" i="2"/>
  <c r="H3" i="2"/>
  <c r="H50" i="2" s="1"/>
</calcChain>
</file>

<file path=xl/sharedStrings.xml><?xml version="1.0" encoding="utf-8"?>
<sst xmlns="http://schemas.openxmlformats.org/spreadsheetml/2006/main" count="569" uniqueCount="271">
  <si>
    <t>FASE 1: ALISTAMIENTO Y FORTALECIMIENTO.</t>
  </si>
  <si>
    <t>FASE 2: EXPORTACION</t>
  </si>
  <si>
    <t xml:space="preserve">PROCESOS </t>
  </si>
  <si>
    <t xml:space="preserve">ENTRADAS </t>
  </si>
  <si>
    <t xml:space="preserve">SALIDAS </t>
  </si>
  <si>
    <t>CO2</t>
  </si>
  <si>
    <t xml:space="preserve">PLANTACIÓN </t>
  </si>
  <si>
    <t xml:space="preserve">MONITOREO </t>
  </si>
  <si>
    <t xml:space="preserve">CAPACITACIONES </t>
  </si>
  <si>
    <t xml:space="preserve">RECOLECCION DE COSECHA </t>
  </si>
  <si>
    <t xml:space="preserve">REVISIÓN Y LAVADO </t>
  </si>
  <si>
    <t xml:space="preserve">EMPAQUE Y ETIQUETADO </t>
  </si>
  <si>
    <t xml:space="preserve">ACTIVIDAD </t>
  </si>
  <si>
    <t>EQUIPOS</t>
  </si>
  <si>
    <t xml:space="preserve">INSUMOS </t>
  </si>
  <si>
    <t xml:space="preserve">Gasolina
Energía Eléctrica
Papelería
</t>
  </si>
  <si>
    <t>Canastillas</t>
  </si>
  <si>
    <t xml:space="preserve">Agua
Energía Eléctrica
</t>
  </si>
  <si>
    <t xml:space="preserve">Adecuación de terreno 
Siembra 
Fertilización              Riego 
</t>
  </si>
  <si>
    <t xml:space="preserve">Fertilización
Levantamiento de ficha para seguimiento y control 
</t>
  </si>
  <si>
    <t xml:space="preserve">Convocatoria a productores 
Taller 
Entrega de material didactico 
</t>
  </si>
  <si>
    <t xml:space="preserve">Vehiculo   
Computador  
Video Bean  
Impresora
</t>
  </si>
  <si>
    <t xml:space="preserve">Recolección de cosecha 
</t>
  </si>
  <si>
    <t xml:space="preserve">Selección de producto 
Lavado 
</t>
  </si>
  <si>
    <t>TRANSPORTE Y DISPOSICIÓN EN PUERTO</t>
  </si>
  <si>
    <t xml:space="preserve">Cargue a vehiculo 
Transporte 
Descargue en Puerto 
</t>
  </si>
  <si>
    <t xml:space="preserve">Vehiculo de carga 
Montacarga </t>
  </si>
  <si>
    <t xml:space="preserve">Empaque de producto 
Etiquetar canastilla 
</t>
  </si>
  <si>
    <t>Equipo de lavado y calibración de producto</t>
  </si>
  <si>
    <t xml:space="preserve">Impresora  
</t>
  </si>
  <si>
    <t xml:space="preserve">Residuos de Fertilizante Químico
Residuos de Fertilizante Orgánico
Residuos Herbicidas
Residuos Fungicidas
Residuos Insecticidas
Residuos Cal Dolomita
Residuos Elementos Menores
Efluentes Líquidos
</t>
  </si>
  <si>
    <t>Residuos de Fertilizante Químico
Residuos de Fertilizante Orgánico
Residuos Herbicidas
Residuos Fungicidas
Residuos Insecticidas
Residuos Cal Dolomita
Residuos Elementos Menores
Efluentes Líquidos
CO2</t>
  </si>
  <si>
    <t xml:space="preserve">
Residuos Fertilizante Orgánico
CO2</t>
  </si>
  <si>
    <t xml:space="preserve">
Residuos papelería
CO2</t>
  </si>
  <si>
    <t>Residuos Fertilizante Orgánico
CO2</t>
  </si>
  <si>
    <t>Gasolina (Camión)
Gasolina (Buque)</t>
  </si>
  <si>
    <t>Plantación</t>
  </si>
  <si>
    <t>Monitoreo</t>
  </si>
  <si>
    <t>Capacitaciones</t>
  </si>
  <si>
    <t>Recolección de Cosecha</t>
  </si>
  <si>
    <t>Revisión y Lavado</t>
  </si>
  <si>
    <t>Empaque y Etiquetado</t>
  </si>
  <si>
    <t>Transporte y disposición en puerto</t>
  </si>
  <si>
    <t>Etapa 1 Alistamiento y Fortalecimiento</t>
  </si>
  <si>
    <t>Etapa 2 - Exportación</t>
  </si>
  <si>
    <t>Cantidad</t>
  </si>
  <si>
    <t>Unidades</t>
  </si>
  <si>
    <t>Frecuencia</t>
  </si>
  <si>
    <t>Factor</t>
  </si>
  <si>
    <t xml:space="preserve">Plántulas
Agua
Fertilizante Químico
Fertilizante Orgánico
Herbicidas
Fungicidas
Insecticidas
Cal Dolomita
Elementos Menores
Gasolina
correctivos 1
Foliar         
Herramientas para cosecha
Elementos Menores
Herramienta menor (pala,palin, machete) </t>
  </si>
  <si>
    <t>Fumigadora Manual 
Manguera 
Bomba de espalda 
Motosierra</t>
  </si>
  <si>
    <t>Total</t>
  </si>
  <si>
    <t>Unidad</t>
  </si>
  <si>
    <t>Emisión Total</t>
  </si>
  <si>
    <t>Plántulas</t>
  </si>
  <si>
    <t>Agua</t>
  </si>
  <si>
    <t>Fertilizante Orgánico</t>
  </si>
  <si>
    <t>Fertilizante Químico</t>
  </si>
  <si>
    <t>Herbicidas</t>
  </si>
  <si>
    <t>Fungicidas</t>
  </si>
  <si>
    <t>Insecticidas</t>
  </si>
  <si>
    <t>Cal Dolomita</t>
  </si>
  <si>
    <t>Elementos Menores</t>
  </si>
  <si>
    <t>Gasolina</t>
  </si>
  <si>
    <t>Correctivos</t>
  </si>
  <si>
    <t>Foliar</t>
  </si>
  <si>
    <t>Herramientas para Cosecha</t>
  </si>
  <si>
    <t>Herramientas menores</t>
  </si>
  <si>
    <t>Fumigadora Manual</t>
  </si>
  <si>
    <t>Bomba de espalda</t>
  </si>
  <si>
    <t>Gasolina (Moto)</t>
  </si>
  <si>
    <t>Papelería (Actas de Visita)</t>
  </si>
  <si>
    <t>Fertilizante Orgánico
Gasolina
Papelería
Herramienta Menor</t>
  </si>
  <si>
    <t>Computador</t>
  </si>
  <si>
    <t>Video Beam</t>
  </si>
  <si>
    <t>Impresora</t>
  </si>
  <si>
    <t>Gasolina (Carro)</t>
  </si>
  <si>
    <t>Papelería (Material Didáctico)</t>
  </si>
  <si>
    <t>Energía Eléctrica</t>
  </si>
  <si>
    <t>Fertilizante Orgánico
Gasolina
Papelería
Herramienta menor</t>
  </si>
  <si>
    <t xml:space="preserve">Canastillas
Etiquetas
Pallets
Energía Eléctrica
</t>
  </si>
  <si>
    <t>Etiquetas</t>
  </si>
  <si>
    <t>Pallets</t>
  </si>
  <si>
    <t>Gasolina (Camión)</t>
  </si>
  <si>
    <t>Gasolina (Buque)</t>
  </si>
  <si>
    <t>Kg CO2/Gal</t>
  </si>
  <si>
    <t>Gasolina (Motosierra)</t>
  </si>
  <si>
    <t>Gal / Ud Funcional</t>
  </si>
  <si>
    <t>Kg CO2/kWh</t>
  </si>
  <si>
    <t>kWh/ sesión</t>
  </si>
  <si>
    <t>Gal / Día de Riego</t>
  </si>
  <si>
    <t>Plántula</t>
  </si>
  <si>
    <t>Kg</t>
  </si>
  <si>
    <t>Gal</t>
  </si>
  <si>
    <t>Kit</t>
  </si>
  <si>
    <t>kWh/ jornada</t>
  </si>
  <si>
    <t>Gal / Kg</t>
  </si>
  <si>
    <t>Talonario</t>
  </si>
  <si>
    <t>ANÁLISIS PESTEL</t>
  </si>
  <si>
    <t>Descripción del factor en el entorno del proyecto</t>
  </si>
  <si>
    <t xml:space="preserve">Fase de análisis </t>
  </si>
  <si>
    <t>Nivel de incidencia</t>
  </si>
  <si>
    <t>¿Describa cómo incide en el proyecto?</t>
  </si>
  <si>
    <t>¿Cómo potenciaría los efectos positivos y disminuiría los negativos?</t>
  </si>
  <si>
    <t>Componente</t>
  </si>
  <si>
    <t>I</t>
  </si>
  <si>
    <t>P</t>
  </si>
  <si>
    <t>Im</t>
  </si>
  <si>
    <t>C</t>
  </si>
  <si>
    <t>Cr</t>
  </si>
  <si>
    <t>Mn</t>
  </si>
  <si>
    <t>N</t>
  </si>
  <si>
    <t>Mp</t>
  </si>
  <si>
    <t xml:space="preserve">Político </t>
  </si>
  <si>
    <t>Cambios en los tratados comerciales</t>
  </si>
  <si>
    <t xml:space="preserve">Afectación para exportación del producto </t>
  </si>
  <si>
    <t>X</t>
  </si>
  <si>
    <t xml:space="preserve">En la etapa II: Exportación, si se modifica los tratados comerciales tiene una afectación directa en el objeto y alcance del proyecto  </t>
  </si>
  <si>
    <t xml:space="preserve">Al no poder exportar nuestro producto, se abarcara clientes nacionales que garanticen el consumo de nuestro producto.  </t>
  </si>
  <si>
    <t>Acuerdos internacionales</t>
  </si>
  <si>
    <t xml:space="preserve">X </t>
  </si>
  <si>
    <t>Financiación  del gobierno</t>
  </si>
  <si>
    <t>El proyecto tendrá una financiación del gobierno en el desarrollo de la fase I: Alistamiento productivo.</t>
  </si>
  <si>
    <t xml:space="preserve">El proyecto esta cobijado por un subsidio que brinda el Gobierno, así las cosas si se retira dicho subsidio se retrasaría el inicio del proyecto </t>
  </si>
  <si>
    <t xml:space="preserve">Se solicita cupo de crédito con una Entidad financiera desde el inicio del proyecto con el fin de contar con los recursos en caso de el retiro de la financiación del estado </t>
  </si>
  <si>
    <t xml:space="preserve">Seguridad y conflicto armado </t>
  </si>
  <si>
    <t xml:space="preserve">Riesgo a perdida de carga por inseguridad y conflicto armado en el transporte a puerto </t>
  </si>
  <si>
    <t xml:space="preserve">Perdida de la carga del producto a causa de inseguridad vial </t>
  </si>
  <si>
    <t xml:space="preserve">Evaluar las rutas posibles para el transporte del producto a puerto, dejando como posibles rutas alternas y  realizar seguimiento a orden publico </t>
  </si>
  <si>
    <t xml:space="preserve">Económico </t>
  </si>
  <si>
    <t xml:space="preserve">Principales actividades económicas en la zona </t>
  </si>
  <si>
    <t xml:space="preserve">Implementar la siembra de aguacate como producto principal en la zona </t>
  </si>
  <si>
    <t xml:space="preserve">Al implementar la siembra de este producto en el municipio se genera mejor calidad de vida para la población, y crecimiento para el municipio </t>
  </si>
  <si>
    <t xml:space="preserve">Fortalecimiento y capacitación a los productores </t>
  </si>
  <si>
    <t>Volúmenes, flujos e infraestructura de producción</t>
  </si>
  <si>
    <t xml:space="preserve">Incrementar los productores de aguacate en el Municipio </t>
  </si>
  <si>
    <t>Niveles de productividad</t>
  </si>
  <si>
    <t xml:space="preserve">Garantizar semillas y procesos de fertilización óptimos para incrementar los niveles de productividad de los arboles </t>
  </si>
  <si>
    <t xml:space="preserve">Garantizando las semillas y procesos de fertilización acertados, se genera mayor productividad en el árbol y mayor producto en cosecha </t>
  </si>
  <si>
    <t xml:space="preserve">Adquirir semilla con certificado de calidad, así como los insumos a utilizar dentro de la fertilización. </t>
  </si>
  <si>
    <t>Niveles de consumo</t>
  </si>
  <si>
    <t>En el mercado de los estados unidos el aguacate es apetecido ya que es un producto rico en vitaminas y minerales.</t>
  </si>
  <si>
    <t xml:space="preserve">Genera mayor demanda del Producto en el mercado </t>
  </si>
  <si>
    <t xml:space="preserve">Aumentar publicidad por redes sociales  en los beneficios de consumir Aguacate Hass </t>
  </si>
  <si>
    <t>Generación de empleo</t>
  </si>
  <si>
    <t xml:space="preserve">El proyecto genera empleos para jornaleros, operarios, técnicos y  profesionales de la zona.  </t>
  </si>
  <si>
    <t xml:space="preserve">Se genera empleo del personal de la zona, mejorando la calidad de vida de los pobladores </t>
  </si>
  <si>
    <t xml:space="preserve">Incentivar el estudio técnico y profesional, a los jóvenes del Municipio para vinculación de proyectos productores </t>
  </si>
  <si>
    <t>Impuestos</t>
  </si>
  <si>
    <t>Cambio en los valores de aranceles</t>
  </si>
  <si>
    <t>Aumentarian los costos de la segunda etapa del proyecto.</t>
  </si>
  <si>
    <t>Generar con cliente final un acuerdo comercial donde se pueda recaudar el valor de mas cancelado por el envio de la cosecha.</t>
  </si>
  <si>
    <t>Inflación</t>
  </si>
  <si>
    <t xml:space="preserve">Cambio de tasa </t>
  </si>
  <si>
    <t xml:space="preserve">Teniendo en cuenta que parte de nuestro proyecto es exportación, el cambio de tasa juega un papel fundamental para el proyecto. </t>
  </si>
  <si>
    <t xml:space="preserve">Este factor puede afectar positiva o negativamente el proyecto, depende de las condiciones en las que se encuentre el mercado. </t>
  </si>
  <si>
    <t>Índice de confianza del consumidor</t>
  </si>
  <si>
    <t xml:space="preserve">Según las estadísticas Estados unidos es el mayor consumidor de aguacate Hass, por sus grandes beneficios a la salud. </t>
  </si>
  <si>
    <t xml:space="preserve">Incide positivamente ya que entre mayor demanda se genera la necesidad de aumentar la productividad de las cosechas </t>
  </si>
  <si>
    <t>Financiación</t>
  </si>
  <si>
    <t xml:space="preserve">En el proyecto se tienen dos fuentes de financiación, la primera es el Estado y la Segunda préstamo bancario </t>
  </si>
  <si>
    <t xml:space="preserve">En la Fase I: Alistamiento y fortalecimiento, se requieren los recursos del Estado para su desarrollo y en la Fase II: Se utilizara préstamo bancario. Si alguna de las dos fuentes falla, se queda corto el proyecto en recursos para su ejecución </t>
  </si>
  <si>
    <t xml:space="preserve">En primera instancia se solicita desde el inicio del proyecto un cupo de crédito que abarque tanto el monto del estado como el préstamo bancario, y en segundo caso  Presentar el proyecto a inversionistas para suplir la fuente que falle dentro de la ejecución </t>
  </si>
  <si>
    <t xml:space="preserve">Social </t>
  </si>
  <si>
    <t xml:space="preserve">Demográfico </t>
  </si>
  <si>
    <t>Niveles de instrucción</t>
  </si>
  <si>
    <t xml:space="preserve">Se requiere que dentro de la población de la zona se encuentre técnicos y profesionales </t>
  </si>
  <si>
    <t xml:space="preserve">Incentivar el estudio en los jóvenes </t>
  </si>
  <si>
    <t>Distribución etérea</t>
  </si>
  <si>
    <t xml:space="preserve">Se requieren trabajadores en todas las etapas del proyecto, razón por la cual se fomenta el empleo y se garantiza mayor sustento económico para la población </t>
  </si>
  <si>
    <t xml:space="preserve">Incentivos económicos por productos o metas. </t>
  </si>
  <si>
    <t xml:space="preserve">Seguridad - conflicto armado </t>
  </si>
  <si>
    <t xml:space="preserve">Incumplimiento a la entrega de la carga en puerto, lo que genera perdida de cliente, recursos y producto </t>
  </si>
  <si>
    <t xml:space="preserve">Conocer vías o rutas alternas que no presenten alteración de orden publico. </t>
  </si>
  <si>
    <t xml:space="preserve">Cultural </t>
  </si>
  <si>
    <t xml:space="preserve">Incentivar la producción de Aguacate en la zona </t>
  </si>
  <si>
    <t>Mayor desarrollo para el Municipio y sus habitantes</t>
  </si>
  <si>
    <t xml:space="preserve">Fortalecimiento y capacitación a los productores para vincularlos a la siembra de aguacate y así abarcar una mayor área de producción </t>
  </si>
  <si>
    <t xml:space="preserve">Reconocimiento internacional como uno de los principales productores de aguacate </t>
  </si>
  <si>
    <t xml:space="preserve">Mayor desarrollo para el departamento y el país </t>
  </si>
  <si>
    <t>Fortalecimiento de la Agroindustria Colombiana en la inclusión de producto</t>
  </si>
  <si>
    <t>Adicionar al Café otro producto de calidad para exportar</t>
  </si>
  <si>
    <t>Turismo en zonas con cultivos dl Producto</t>
  </si>
  <si>
    <t>Generar crecimiento para todo el departamento gracias al atractivo de las cosechas mezclandolo con la oprtunidad de conocer su utilización en diferentes ramas.</t>
  </si>
  <si>
    <t>Incentivar el turismo por medio de acuerdos y de planes conjuntos de conocimiento de zona, proceso de cultivo y empleación del producto final.</t>
  </si>
  <si>
    <t>Tecnológico</t>
  </si>
  <si>
    <t>Redes sociales Paguinas Web y pautas comerciales en Internet</t>
  </si>
  <si>
    <t xml:space="preserve">Generar publicidad del producto y sus beneficios </t>
  </si>
  <si>
    <t xml:space="preserve">Divulgación de las propiedades y beneficios de el consumo de Aguacate, genera mayor demanda </t>
  </si>
  <si>
    <t xml:space="preserve">Utilizar paginas web para difundir la información </t>
  </si>
  <si>
    <t>Publicar la jornada de capacitaciones</t>
  </si>
  <si>
    <t>Colocar publicamente los horarios y fechas en los que se generara la brigada de capacitaciones.</t>
  </si>
  <si>
    <t>Hacer visible el proyecto</t>
  </si>
  <si>
    <t>Brindar información del proyecto atractiva.</t>
  </si>
  <si>
    <t>Generar por medio de redes y paginas de internet el acercamiento, vinculo y creación de estrategia como nuevos patrocinadores.</t>
  </si>
  <si>
    <t xml:space="preserve">Legal </t>
  </si>
  <si>
    <t xml:space="preserve">Certificación ICA </t>
  </si>
  <si>
    <t xml:space="preserve">Principal insumo para el éxito del proyecto. </t>
  </si>
  <si>
    <t xml:space="preserve">El principal insumo para poder exportar el producto es obtener la certificación ICA, razón por la cual se debe realizar un seguimiento mes a mes sin plagas en el cultivo conservando los parámetros de sanidad exigidos por la Entidad </t>
  </si>
  <si>
    <t xml:space="preserve">Realizar controles quincenales en el cultivo </t>
  </si>
  <si>
    <t>Permisos  y trámites ambientales</t>
  </si>
  <si>
    <t xml:space="preserve">Se requiere permiso de acometida hidráulica para riego </t>
  </si>
  <si>
    <t xml:space="preserve">Para el cultivo se requiere sistema de riego el cual debe contar con acometida </t>
  </si>
  <si>
    <t>Realizar tramites ante la oficina de servicios públicos del Municipio  previo a la siembra del producto</t>
  </si>
  <si>
    <t>Mincit</t>
  </si>
  <si>
    <t>Seguimiento a las actividades de comercio exterior.</t>
  </si>
  <si>
    <t>Monitorear y controlar las exportaciones. Generar vinculos regionales que garanticen el buen uso de recursos acompañado de monitoreo y control.</t>
  </si>
  <si>
    <t>Realizar controles y seguimiento tanto del proyecto como de competidores.</t>
  </si>
  <si>
    <t>APHIS</t>
  </si>
  <si>
    <t>Control fitosanitario para exportación
Hanilitación de predios exportadores
Validación de estudios</t>
  </si>
  <si>
    <t xml:space="preserve">Utilizar bitacoras, controles de plagas, medición continua de utilización de recursos para poder cumplir legalmente y a largo plazo con clientes. </t>
  </si>
  <si>
    <t>INVIMA</t>
  </si>
  <si>
    <t>Generar permisos de inocuidad del producto</t>
  </si>
  <si>
    <t>Alcaldia municipal de Guarne</t>
  </si>
  <si>
    <t>Generar permisos de plantación en el municipio
Dar visibilidad al proyecto</t>
  </si>
  <si>
    <t xml:space="preserve">Ambiental </t>
  </si>
  <si>
    <t>Clima</t>
  </si>
  <si>
    <t>Precipitación</t>
  </si>
  <si>
    <t>Luvia, llovizna que pueda dañar la estructura de la plantación o el crecimiento adecuado de los albores por el exceso de agua en el mismo.</t>
  </si>
  <si>
    <t>Realizar por metodo de expertos y de experiencia un seguimiento a cosechas y  fechas en las que se piensa realizar la siembra para poder controlar, mitigar o evitar este riesgo.</t>
  </si>
  <si>
    <t>Temperatura</t>
  </si>
  <si>
    <t>La siembra de el aguacate Hass requiere de unos parametros de temperatura, humedad y pisos termicos especificos para que el mismo no madure joven, se quemen las plantas y/o obtengan plagas.</t>
  </si>
  <si>
    <t>Humedad relativa</t>
  </si>
  <si>
    <t>Piso térmico</t>
  </si>
  <si>
    <t xml:space="preserve">Suelos </t>
  </si>
  <si>
    <t>Propiedades físicas: textura, estructura, profundidad, drenaje, humedad, etc.</t>
  </si>
  <si>
    <t>Propiedades químicas: usos actuales y potenciales</t>
  </si>
  <si>
    <t xml:space="preserve">Agua </t>
  </si>
  <si>
    <t xml:space="preserve">Sistema de riego </t>
  </si>
  <si>
    <t>En etapa de floración de la planta se utiliza la mayor cantidad de agua en la cosecha.</t>
  </si>
  <si>
    <t xml:space="preserve">Inclusión de sistemas de riego de goteo o de aspersión con el fin de utilizar el insumo en cantidades correctas sin afectar la zona o la cosecha en excesos o falta del mismo. </t>
  </si>
  <si>
    <t>Factores de calidad: olor, color, temperatura, turbidez, oxígeno disuelto, DBO, DQO.</t>
  </si>
  <si>
    <t>Aire</t>
  </si>
  <si>
    <t>fuertes corrientes de aire</t>
  </si>
  <si>
    <t xml:space="preserve">Los fuertes vientos afectan la estabilidad de los arboles en crecimiento </t>
  </si>
  <si>
    <t xml:space="preserve">Construir obras de mitigación de fuertes corrientes de viento </t>
  </si>
  <si>
    <t>Menor circulación del aire</t>
  </si>
  <si>
    <t>Por el crecimiento de arboles no comunes en la zona, se afecten las cosechas de otros productos o el habitat normal</t>
  </si>
  <si>
    <t>Tener una cosecha y poda de arboles controlada, teniendo en cuanta la logitud que debe haber entre cada planta.</t>
  </si>
  <si>
    <t xml:space="preserve">Fauna </t>
  </si>
  <si>
    <t>Especies existentes</t>
  </si>
  <si>
    <t xml:space="preserve">Migración de aves y especies nativas  que se encuentren en el área directa e indirecta del proyecto </t>
  </si>
  <si>
    <t xml:space="preserve">Previo a la adecuación de terreno, se realiza una inventario de fauna que permita evidenciar especies y su traslado </t>
  </si>
  <si>
    <t>Especies amenazas, endémicas, migratorias</t>
  </si>
  <si>
    <t xml:space="preserve">Amenazas Naturales </t>
  </si>
  <si>
    <t xml:space="preserve">Cambio climático </t>
  </si>
  <si>
    <t xml:space="preserve">Debido al cambio climático se pueden presentar precipitaciones muy altas o sequias que interfieran en la calidad del producto y en la cosecha. </t>
  </si>
  <si>
    <t xml:space="preserve">Generar sistemas de recolección de agua lluvia </t>
  </si>
  <si>
    <t xml:space="preserve">Manejo de residuos </t>
  </si>
  <si>
    <t xml:space="preserve">Se genera residuos de empaques de los fertilizantes y químicos. </t>
  </si>
  <si>
    <t xml:space="preserve">Implementar el reciclaje </t>
  </si>
  <si>
    <t>Utilización del Agua</t>
  </si>
  <si>
    <t>Posterior a la etapa de floreciónde la planta se requiere la utilizan de grandes cantidades de agua para que el proceso de crecimiento de la planta sea el adecuado para un fruto de calidad.</t>
  </si>
  <si>
    <t>Implementación de riesgo por goteo, por aspersión o cualquier otro que genere el control del uso del mismo.</t>
  </si>
  <si>
    <t>Categoría:</t>
  </si>
  <si>
    <t>Fase:</t>
  </si>
  <si>
    <t>Nivel de incidencia:</t>
  </si>
  <si>
    <t>Político</t>
  </si>
  <si>
    <t xml:space="preserve">I: Iniciación </t>
  </si>
  <si>
    <t>Mn: Muy negativo</t>
  </si>
  <si>
    <t>Económico</t>
  </si>
  <si>
    <t xml:space="preserve">P: Planificación </t>
  </si>
  <si>
    <t>N: Negativo</t>
  </si>
  <si>
    <t>Social</t>
  </si>
  <si>
    <t>Im: Implementación</t>
  </si>
  <si>
    <t>I: Indiferente</t>
  </si>
  <si>
    <t>C: Control</t>
  </si>
  <si>
    <t>P: Positivo</t>
  </si>
  <si>
    <t>Ambiental</t>
  </si>
  <si>
    <t>Cr: Cierre</t>
  </si>
  <si>
    <t>Mp: Muy positivo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</si>
</sst>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9">
    <font>
      <sz val="12"/>
      <color theme="1"/>
      <name val="Calibri"/>
      <family val="2"/>
      <scheme val="minor"/>
    </font>
    <font>
      <b/>
      <sz val="11"/>
      <color theme="1"/>
      <name val="Arial"/>
      <family val="2"/>
    </font>
    <font>
      <b/>
      <u/>
      <sz val="12"/>
      <color theme="1"/>
      <name val="Calibri"/>
      <family val="2"/>
      <scheme val="minor"/>
    </font>
    <font>
      <sz val="12"/>
      <color theme="1"/>
      <name val="Arial"/>
      <family val="2"/>
    </font>
    <font>
      <b/>
      <u/>
      <sz val="12"/>
      <color rgb="FFFF0000"/>
      <name val="Calibri"/>
      <family val="2"/>
      <scheme val="minor"/>
    </font>
    <font>
      <sz val="8"/>
      <name val="Calibri"/>
      <family val="2"/>
      <scheme val="minor"/>
    </font>
    <font>
      <sz val="12"/>
      <color rgb="FFFF0000"/>
      <name val="Calibri"/>
      <family val="2"/>
      <scheme val="minor"/>
    </font>
    <font>
      <b/>
      <sz val="16"/>
      <color theme="1"/>
      <name val="Arial"/>
      <family val="2"/>
    </font>
    <font>
      <sz val="11"/>
      <color theme="1"/>
      <name val="Arial"/>
      <family val="2"/>
    </font>
    <font>
      <sz val="12"/>
      <color theme="1"/>
      <name val="Calibri"/>
      <family val="2"/>
      <scheme val="minor"/>
    </font>
    <font>
      <b/>
      <sz val="12"/>
      <color theme="1"/>
      <name val="Calibri"/>
      <family val="2"/>
      <scheme val="minor"/>
    </font>
    <font>
      <sz val="11"/>
      <color theme="1"/>
      <name val="Arial"/>
      <family val="2"/>
    </font>
    <font>
      <b/>
      <sz val="16"/>
      <color theme="1"/>
      <name val="Calibri (Cuerpo)"/>
    </font>
    <font>
      <sz val="10"/>
      <color rgb="FF000000"/>
      <name val="Arial"/>
      <family val="2"/>
    </font>
    <font>
      <b/>
      <sz val="10"/>
      <color rgb="FF000000"/>
      <name val="Arial"/>
      <family val="2"/>
    </font>
    <font>
      <sz val="10"/>
      <color theme="1"/>
      <name val="Arial"/>
      <family val="2"/>
    </font>
    <font>
      <b/>
      <sz val="14"/>
      <color rgb="FF000000"/>
      <name val="Calibri (Cuerpo)"/>
    </font>
    <font>
      <sz val="14"/>
      <color rgb="FF000000"/>
      <name val="Calibri (Cuerpo)"/>
    </font>
    <font>
      <sz val="14"/>
      <color theme="1"/>
      <name val="Calibri (Cuerpo)"/>
    </font>
  </fonts>
  <fills count="9">
    <fill>
      <patternFill patternType="none"/>
    </fill>
    <fill>
      <patternFill patternType="gray125"/>
    </fill>
    <fill>
      <patternFill patternType="solid">
        <fgColor theme="6" tint="0.59996337778862885"/>
        <bgColor indexed="64"/>
      </patternFill>
    </fill>
    <fill>
      <patternFill patternType="solid">
        <fgColor rgb="FFFFFF00"/>
        <bgColor indexed="64"/>
      </patternFill>
    </fill>
    <fill>
      <patternFill patternType="solid">
        <fgColor theme="8" tint="0.3999450666829432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2F2F2"/>
        <bgColor indexed="64"/>
      </patternFill>
    </fill>
  </fills>
  <borders count="52">
    <border>
      <left/>
      <right/>
      <top/>
      <bottom/>
      <diagonal/>
    </border>
    <border>
      <left style="dotted">
        <color auto="1"/>
      </left>
      <right style="dotted">
        <color auto="1"/>
      </right>
      <top style="dotted">
        <color auto="1"/>
      </top>
      <bottom style="dotted">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right style="medium">
        <color auto="1"/>
      </right>
      <top style="medium">
        <color auto="1"/>
      </top>
      <bottom style="medium">
        <color auto="1"/>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auto="1"/>
      </bottom>
      <diagonal/>
    </border>
    <border>
      <left style="medium">
        <color rgb="FF000000"/>
      </left>
      <right style="medium">
        <color rgb="FF000000"/>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s>
  <cellStyleXfs count="2">
    <xf numFmtId="0" fontId="0" fillId="0" borderId="0"/>
    <xf numFmtId="41" fontId="9" fillId="0" borderId="0" applyFont="0" applyFill="0" applyBorder="0" applyAlignment="0" applyProtection="0"/>
  </cellStyleXfs>
  <cellXfs count="122">
    <xf numFmtId="0" fontId="0" fillId="0" borderId="0" xfId="0"/>
    <xf numFmtId="0" fontId="1" fillId="0" borderId="0" xfId="0" applyFont="1" applyAlignment="1">
      <alignment vertical="center"/>
    </xf>
    <xf numFmtId="0" fontId="0" fillId="0" borderId="0" xfId="0" applyFont="1"/>
    <xf numFmtId="0" fontId="2" fillId="0" borderId="1" xfId="0" applyFont="1" applyBorder="1"/>
    <xf numFmtId="0" fontId="2" fillId="0" borderId="0" xfId="0" applyFont="1" applyBorder="1"/>
    <xf numFmtId="0" fontId="4" fillId="0" borderId="0" xfId="0" applyFont="1" applyFill="1" applyBorder="1"/>
    <xf numFmtId="0" fontId="2" fillId="0" borderId="0" xfId="0" applyFont="1" applyBorder="1" applyAlignment="1">
      <alignment horizontal="center" vertical="center"/>
    </xf>
    <xf numFmtId="0" fontId="8"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7" fillId="3" borderId="0" xfId="0" applyFont="1" applyFill="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11" fillId="0" borderId="0" xfId="0" applyFont="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0" fillId="0" borderId="23" xfId="0" applyBorder="1" applyAlignment="1">
      <alignment vertical="center" wrapText="1"/>
    </xf>
    <xf numFmtId="0" fontId="0" fillId="0" borderId="14" xfId="0" applyBorder="1" applyAlignment="1">
      <alignment vertical="center" wrapText="1"/>
    </xf>
    <xf numFmtId="0" fontId="0" fillId="5" borderId="13" xfId="0" applyFill="1" applyBorder="1" applyAlignment="1">
      <alignment vertical="center" wrapText="1"/>
    </xf>
    <xf numFmtId="0" fontId="0" fillId="5" borderId="15" xfId="0" applyFill="1" applyBorder="1" applyAlignment="1">
      <alignment vertical="center" wrapText="1"/>
    </xf>
    <xf numFmtId="0" fontId="0" fillId="5" borderId="16" xfId="0" applyFill="1" applyBorder="1" applyAlignment="1">
      <alignment vertical="center" wrapText="1"/>
    </xf>
    <xf numFmtId="0" fontId="0" fillId="5" borderId="17" xfId="0" applyFill="1" applyBorder="1" applyAlignment="1">
      <alignment vertical="center" wrapText="1"/>
    </xf>
    <xf numFmtId="0" fontId="0" fillId="6" borderId="13" xfId="0" applyFill="1" applyBorder="1" applyAlignment="1">
      <alignment vertical="center" wrapText="1"/>
    </xf>
    <xf numFmtId="0" fontId="0" fillId="6" borderId="15" xfId="0" applyFill="1" applyBorder="1" applyAlignment="1">
      <alignment vertical="center" wrapText="1"/>
    </xf>
    <xf numFmtId="0" fontId="0" fillId="6" borderId="16" xfId="0" applyFill="1" applyBorder="1" applyAlignment="1">
      <alignment vertical="center" wrapText="1"/>
    </xf>
    <xf numFmtId="0" fontId="0" fillId="6" borderId="17" xfId="0" applyFill="1" applyBorder="1" applyAlignment="1">
      <alignment vertical="center" wrapText="1"/>
    </xf>
    <xf numFmtId="0" fontId="0" fillId="6" borderId="32" xfId="0" applyFill="1" applyBorder="1" applyAlignment="1">
      <alignment vertical="center" wrapText="1"/>
    </xf>
    <xf numFmtId="0" fontId="0" fillId="6" borderId="33" xfId="0" applyFill="1" applyBorder="1" applyAlignment="1">
      <alignment vertical="center" wrapText="1"/>
    </xf>
    <xf numFmtId="0" fontId="0" fillId="6" borderId="18" xfId="0" applyFill="1" applyBorder="1" applyAlignment="1">
      <alignment vertical="center" wrapText="1"/>
    </xf>
    <xf numFmtId="0" fontId="0" fillId="6" borderId="19" xfId="0" applyFill="1" applyBorder="1" applyAlignment="1">
      <alignment vertical="center" wrapText="1"/>
    </xf>
    <xf numFmtId="0" fontId="0" fillId="5" borderId="18" xfId="0" applyFill="1" applyBorder="1" applyAlignment="1">
      <alignment vertical="center" wrapText="1"/>
    </xf>
    <xf numFmtId="0" fontId="0" fillId="5" borderId="19" xfId="0" applyFill="1" applyBorder="1" applyAlignment="1">
      <alignment vertical="center" wrapText="1"/>
    </xf>
    <xf numFmtId="0" fontId="0" fillId="5" borderId="32" xfId="0" applyFill="1" applyBorder="1" applyAlignment="1">
      <alignment vertical="center" wrapText="1"/>
    </xf>
    <xf numFmtId="0" fontId="0" fillId="5" borderId="33" xfId="0" applyFill="1" applyBorder="1" applyAlignment="1">
      <alignment vertical="center" wrapText="1"/>
    </xf>
    <xf numFmtId="0" fontId="0" fillId="5" borderId="35" xfId="0" applyFill="1" applyBorder="1" applyAlignment="1">
      <alignment vertical="center" wrapText="1"/>
    </xf>
    <xf numFmtId="0" fontId="0" fillId="5" borderId="36" xfId="0" applyFill="1" applyBorder="1" applyAlignment="1">
      <alignment vertical="center" wrapText="1"/>
    </xf>
    <xf numFmtId="0" fontId="0" fillId="5" borderId="30" xfId="0" applyFill="1" applyBorder="1" applyAlignment="1">
      <alignment vertical="center" wrapText="1"/>
    </xf>
    <xf numFmtId="0" fontId="0" fillId="5" borderId="29" xfId="0" applyFill="1" applyBorder="1" applyAlignment="1">
      <alignment vertical="center" wrapText="1"/>
    </xf>
    <xf numFmtId="0" fontId="0" fillId="5" borderId="28" xfId="0" applyFill="1" applyBorder="1" applyAlignment="1">
      <alignment vertical="center" wrapText="1"/>
    </xf>
    <xf numFmtId="0" fontId="0" fillId="5" borderId="14" xfId="0" applyFill="1" applyBorder="1" applyAlignment="1">
      <alignment vertical="center" wrapText="1"/>
    </xf>
    <xf numFmtId="0" fontId="0" fillId="6" borderId="30" xfId="0" applyFill="1" applyBorder="1" applyAlignment="1">
      <alignment vertical="center" wrapText="1"/>
    </xf>
    <xf numFmtId="0" fontId="0" fillId="6" borderId="28" xfId="0" applyFill="1" applyBorder="1" applyAlignment="1">
      <alignment vertical="center" wrapText="1"/>
    </xf>
    <xf numFmtId="0" fontId="0" fillId="6" borderId="29" xfId="0" applyFill="1" applyBorder="1" applyAlignment="1">
      <alignment vertical="center" wrapText="1"/>
    </xf>
    <xf numFmtId="3" fontId="0" fillId="0" borderId="0" xfId="0" applyNumberFormat="1" applyAlignment="1">
      <alignment vertical="center" wrapText="1"/>
    </xf>
    <xf numFmtId="41" fontId="0" fillId="5" borderId="24" xfId="1" applyFont="1" applyFill="1" applyBorder="1" applyAlignment="1">
      <alignment vertical="center" wrapText="1"/>
    </xf>
    <xf numFmtId="41" fontId="0" fillId="5" borderId="26" xfId="1" applyFont="1" applyFill="1" applyBorder="1" applyAlignment="1">
      <alignment vertical="center" wrapText="1"/>
    </xf>
    <xf numFmtId="41" fontId="0" fillId="5" borderId="18" xfId="1" applyFont="1" applyFill="1" applyBorder="1" applyAlignment="1">
      <alignment vertical="center" wrapText="1"/>
    </xf>
    <xf numFmtId="41" fontId="0" fillId="5" borderId="16" xfId="1" applyFont="1" applyFill="1" applyBorder="1" applyAlignment="1">
      <alignment vertical="center" wrapText="1"/>
    </xf>
    <xf numFmtId="41" fontId="0" fillId="5" borderId="13" xfId="1" applyFont="1" applyFill="1" applyBorder="1" applyAlignment="1">
      <alignment vertical="center" wrapText="1"/>
    </xf>
    <xf numFmtId="41" fontId="0" fillId="5" borderId="32" xfId="1" applyFont="1" applyFill="1" applyBorder="1" applyAlignment="1">
      <alignment vertical="center" wrapText="1"/>
    </xf>
    <xf numFmtId="41" fontId="0" fillId="5" borderId="25" xfId="1" applyFont="1" applyFill="1" applyBorder="1" applyAlignment="1">
      <alignment vertical="center" wrapText="1"/>
    </xf>
    <xf numFmtId="41" fontId="0" fillId="5" borderId="31" xfId="1" applyFont="1" applyFill="1" applyBorder="1" applyAlignment="1">
      <alignment vertical="center" wrapText="1"/>
    </xf>
    <xf numFmtId="41" fontId="0" fillId="5" borderId="35" xfId="1" applyFont="1" applyFill="1" applyBorder="1" applyAlignment="1">
      <alignment vertical="center" wrapText="1"/>
    </xf>
    <xf numFmtId="41" fontId="0" fillId="5" borderId="34" xfId="1" applyFont="1" applyFill="1" applyBorder="1" applyAlignment="1">
      <alignment vertical="center" wrapText="1"/>
    </xf>
    <xf numFmtId="41" fontId="0" fillId="6" borderId="24" xfId="1" applyFont="1" applyFill="1" applyBorder="1" applyAlignment="1">
      <alignment vertical="center" wrapText="1"/>
    </xf>
    <xf numFmtId="41" fontId="0" fillId="6" borderId="25" xfId="1" applyFont="1" applyFill="1" applyBorder="1" applyAlignment="1">
      <alignment vertical="center" wrapText="1"/>
    </xf>
    <xf numFmtId="41" fontId="0" fillId="6" borderId="26" xfId="1" applyFont="1" applyFill="1" applyBorder="1" applyAlignment="1">
      <alignment vertical="center" wrapText="1"/>
    </xf>
    <xf numFmtId="41" fontId="0" fillId="6" borderId="18" xfId="1" applyFont="1" applyFill="1" applyBorder="1" applyAlignment="1">
      <alignment vertical="center" wrapText="1"/>
    </xf>
    <xf numFmtId="41" fontId="0" fillId="6" borderId="13" xfId="1" applyFont="1" applyFill="1" applyBorder="1" applyAlignment="1">
      <alignment vertical="center" wrapText="1"/>
    </xf>
    <xf numFmtId="41" fontId="0" fillId="6" borderId="16" xfId="1" applyFont="1" applyFill="1" applyBorder="1" applyAlignment="1">
      <alignment vertical="center" wrapText="1"/>
    </xf>
    <xf numFmtId="41" fontId="0" fillId="6" borderId="32" xfId="1" applyFont="1" applyFill="1" applyBorder="1" applyAlignment="1">
      <alignment vertical="center" wrapText="1"/>
    </xf>
    <xf numFmtId="41" fontId="0" fillId="6" borderId="31" xfId="1" applyFont="1" applyFill="1" applyBorder="1" applyAlignment="1">
      <alignment vertical="center" wrapText="1"/>
    </xf>
    <xf numFmtId="0" fontId="10" fillId="7" borderId="14" xfId="0" applyFont="1" applyFill="1" applyBorder="1" applyAlignment="1">
      <alignment vertical="center" wrapText="1"/>
    </xf>
    <xf numFmtId="41" fontId="10" fillId="7" borderId="14" xfId="0" applyNumberFormat="1" applyFont="1" applyFill="1" applyBorder="1" applyAlignment="1">
      <alignment vertical="center" wrapText="1"/>
    </xf>
    <xf numFmtId="0" fontId="10" fillId="7" borderId="37" xfId="0" applyFont="1" applyFill="1" applyBorder="1" applyAlignment="1">
      <alignment vertical="center" wrapText="1"/>
    </xf>
    <xf numFmtId="0" fontId="12" fillId="0" borderId="0" xfId="0" applyFont="1"/>
    <xf numFmtId="0" fontId="0" fillId="0" borderId="0" xfId="0" applyAlignment="1">
      <alignment horizontal="center"/>
    </xf>
    <xf numFmtId="0" fontId="13" fillId="0" borderId="0" xfId="0" applyFont="1" applyAlignment="1">
      <alignment horizontal="justify" vertical="center"/>
    </xf>
    <xf numFmtId="0" fontId="0" fillId="8" borderId="38" xfId="0" applyFill="1" applyBorder="1" applyAlignment="1">
      <alignment horizontal="center" vertical="center" wrapText="1"/>
    </xf>
    <xf numFmtId="0" fontId="14" fillId="8" borderId="42" xfId="0" applyFont="1" applyFill="1" applyBorder="1" applyAlignment="1">
      <alignment horizontal="center" vertical="center" wrapText="1"/>
    </xf>
    <xf numFmtId="0" fontId="14" fillId="8" borderId="43" xfId="0" applyFont="1" applyFill="1" applyBorder="1" applyAlignment="1">
      <alignment horizontal="center" vertical="center" wrapText="1"/>
    </xf>
    <xf numFmtId="0" fontId="14" fillId="8" borderId="41" xfId="0" applyFont="1" applyFill="1" applyBorder="1" applyAlignment="1">
      <alignment horizontal="center" vertical="center" wrapText="1"/>
    </xf>
    <xf numFmtId="0" fontId="15" fillId="0" borderId="43" xfId="0" applyFont="1" applyBorder="1" applyAlignment="1">
      <alignment horizontal="center" vertical="center" wrapText="1"/>
    </xf>
    <xf numFmtId="0" fontId="3" fillId="0" borderId="43" xfId="0" applyFont="1" applyBorder="1" applyAlignment="1">
      <alignment horizontal="center" vertical="center" wrapText="1"/>
    </xf>
    <xf numFmtId="0" fontId="15" fillId="0" borderId="42" xfId="0" applyFont="1" applyBorder="1" applyAlignment="1">
      <alignment vertical="center" wrapText="1"/>
    </xf>
    <xf numFmtId="0" fontId="14" fillId="0" borderId="0" xfId="0" applyFont="1" applyAlignment="1">
      <alignment horizontal="justify" vertical="center"/>
    </xf>
    <xf numFmtId="0" fontId="16" fillId="0" borderId="47" xfId="0" applyFont="1" applyBorder="1" applyAlignment="1">
      <alignment horizontal="justify" vertical="center" wrapText="1"/>
    </xf>
    <xf numFmtId="0" fontId="16" fillId="0" borderId="48" xfId="0" applyFont="1" applyBorder="1" applyAlignment="1">
      <alignment vertical="center" wrapText="1"/>
    </xf>
    <xf numFmtId="0" fontId="16" fillId="0" borderId="49" xfId="0" applyFont="1" applyBorder="1" applyAlignment="1">
      <alignment horizontal="justify" vertical="center" wrapText="1"/>
    </xf>
    <xf numFmtId="0" fontId="17" fillId="0" borderId="50" xfId="0" applyFont="1" applyBorder="1" applyAlignment="1">
      <alignment horizontal="justify" vertical="center" wrapText="1"/>
    </xf>
    <xf numFmtId="0" fontId="17" fillId="0" borderId="13" xfId="0" applyFont="1" applyBorder="1" applyAlignment="1">
      <alignment vertical="center" wrapText="1"/>
    </xf>
    <xf numFmtId="0" fontId="17" fillId="0" borderId="15" xfId="0" applyFont="1" applyBorder="1" applyAlignment="1">
      <alignment horizontal="justify" vertical="center" wrapText="1"/>
    </xf>
    <xf numFmtId="0" fontId="0" fillId="0" borderId="51" xfId="0" applyBorder="1"/>
    <xf numFmtId="0" fontId="16" fillId="0" borderId="16" xfId="0" applyFont="1" applyBorder="1" applyAlignment="1">
      <alignment horizontal="justify" vertical="center" wrapText="1"/>
    </xf>
    <xf numFmtId="0" fontId="18" fillId="0" borderId="17" xfId="0" applyFont="1" applyBorder="1" applyAlignment="1">
      <alignment vertical="top" wrapText="1"/>
    </xf>
    <xf numFmtId="0" fontId="14" fillId="8" borderId="38" xfId="0" applyFont="1" applyFill="1" applyBorder="1" applyAlignment="1">
      <alignment horizontal="center" vertical="center" wrapText="1"/>
    </xf>
    <xf numFmtId="0" fontId="14" fillId="8" borderId="42" xfId="0" applyFont="1" applyFill="1" applyBorder="1" applyAlignment="1">
      <alignment horizontal="center" vertical="center" wrapText="1"/>
    </xf>
    <xf numFmtId="0" fontId="14" fillId="8" borderId="39" xfId="0" applyFont="1" applyFill="1" applyBorder="1" applyAlignment="1">
      <alignment horizontal="center" vertical="center" wrapText="1"/>
    </xf>
    <xf numFmtId="0" fontId="14" fillId="8" borderId="40" xfId="0" applyFont="1" applyFill="1" applyBorder="1" applyAlignment="1">
      <alignment horizontal="center" vertical="center" wrapText="1"/>
    </xf>
    <xf numFmtId="0" fontId="14" fillId="8" borderId="41" xfId="0" applyFont="1" applyFill="1" applyBorder="1" applyAlignment="1">
      <alignment horizontal="center" vertical="center" wrapText="1"/>
    </xf>
    <xf numFmtId="0" fontId="15" fillId="0" borderId="38"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3" borderId="0" xfId="0" applyFont="1" applyFill="1" applyAlignment="1">
      <alignment horizontal="center" vertical="center"/>
    </xf>
    <xf numFmtId="0" fontId="7" fillId="4" borderId="0" xfId="0" applyFont="1" applyFill="1" applyAlignment="1">
      <alignment horizontal="center"/>
    </xf>
    <xf numFmtId="0" fontId="10" fillId="6" borderId="30" xfId="0" applyFont="1" applyFill="1" applyBorder="1" applyAlignment="1">
      <alignment horizontal="center" vertical="center" textRotation="90" wrapText="1"/>
    </xf>
    <xf numFmtId="0" fontId="10" fillId="6" borderId="28" xfId="0" applyFont="1" applyFill="1" applyBorder="1" applyAlignment="1">
      <alignment horizontal="center" vertical="center" textRotation="90" wrapText="1"/>
    </xf>
    <xf numFmtId="0" fontId="10" fillId="6" borderId="29" xfId="0" applyFont="1" applyFill="1" applyBorder="1" applyAlignment="1">
      <alignment horizontal="center" vertical="center" textRotation="90" wrapText="1"/>
    </xf>
    <xf numFmtId="0" fontId="10" fillId="5" borderId="27" xfId="0" applyFont="1" applyFill="1" applyBorder="1" applyAlignment="1">
      <alignment horizontal="center" vertical="center" textRotation="90" wrapText="1"/>
    </xf>
    <xf numFmtId="0" fontId="10" fillId="5" borderId="28" xfId="0" applyFont="1" applyFill="1" applyBorder="1" applyAlignment="1">
      <alignment horizontal="center" vertical="center" textRotation="90" wrapText="1"/>
    </xf>
    <xf numFmtId="0" fontId="10" fillId="5" borderId="29" xfId="0" applyFont="1" applyFill="1" applyBorder="1" applyAlignment="1">
      <alignment horizontal="center" vertical="center" textRotation="90"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cellXfs>
  <cellStyles count="2">
    <cellStyle name="Millares [0]" xfId="1" builtinId="6"/>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395112</xdr:colOff>
      <xdr:row>18</xdr:row>
      <xdr:rowOff>197555</xdr:rowOff>
    </xdr:from>
    <xdr:to>
      <xdr:col>6</xdr:col>
      <xdr:colOff>537633</xdr:colOff>
      <xdr:row>19</xdr:row>
      <xdr:rowOff>0</xdr:rowOff>
    </xdr:to>
    <xdr:cxnSp macro="">
      <xdr:nvCxnSpPr>
        <xdr:cNvPr id="16" name="Conector recto de flecha 15">
          <a:extLst>
            <a:ext uri="{FF2B5EF4-FFF2-40B4-BE49-F238E27FC236}">
              <a16:creationId xmlns:a16="http://schemas.microsoft.com/office/drawing/2014/main" id="{00000000-0008-0000-0000-000010000000}"/>
            </a:ext>
          </a:extLst>
        </xdr:cNvPr>
        <xdr:cNvCxnSpPr/>
      </xdr:nvCxnSpPr>
      <xdr:spPr>
        <a:xfrm flipV="1">
          <a:off x="6166556" y="6180666"/>
          <a:ext cx="975077"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634999</xdr:colOff>
      <xdr:row>22</xdr:row>
      <xdr:rowOff>42333</xdr:rowOff>
    </xdr:from>
    <xdr:to>
      <xdr:col>44</xdr:col>
      <xdr:colOff>634999</xdr:colOff>
      <xdr:row>24</xdr:row>
      <xdr:rowOff>70555</xdr:rowOff>
    </xdr:to>
    <xdr:cxnSp macro="">
      <xdr:nvCxnSpPr>
        <xdr:cNvPr id="25" name="Conector recto de flecha 24">
          <a:extLst>
            <a:ext uri="{FF2B5EF4-FFF2-40B4-BE49-F238E27FC236}">
              <a16:creationId xmlns:a16="http://schemas.microsoft.com/office/drawing/2014/main" id="{00000000-0008-0000-0000-000019000000}"/>
            </a:ext>
          </a:extLst>
        </xdr:cNvPr>
        <xdr:cNvCxnSpPr/>
      </xdr:nvCxnSpPr>
      <xdr:spPr>
        <a:xfrm>
          <a:off x="47780221" y="6237111"/>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50</xdr:col>
      <xdr:colOff>674512</xdr:colOff>
      <xdr:row>22</xdr:row>
      <xdr:rowOff>39505</xdr:rowOff>
    </xdr:from>
    <xdr:to>
      <xdr:col>50</xdr:col>
      <xdr:colOff>674512</xdr:colOff>
      <xdr:row>24</xdr:row>
      <xdr:rowOff>67727</xdr:rowOff>
    </xdr:to>
    <xdr:cxnSp macro="">
      <xdr:nvCxnSpPr>
        <xdr:cNvPr id="27" name="Conector recto de flecha 26">
          <a:extLst>
            <a:ext uri="{FF2B5EF4-FFF2-40B4-BE49-F238E27FC236}">
              <a16:creationId xmlns:a16="http://schemas.microsoft.com/office/drawing/2014/main" id="{00000000-0008-0000-0000-00001B000000}"/>
            </a:ext>
          </a:extLst>
        </xdr:cNvPr>
        <xdr:cNvCxnSpPr/>
      </xdr:nvCxnSpPr>
      <xdr:spPr>
        <a:xfrm>
          <a:off x="54353179" y="6234283"/>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38</xdr:col>
      <xdr:colOff>999066</xdr:colOff>
      <xdr:row>22</xdr:row>
      <xdr:rowOff>39513</xdr:rowOff>
    </xdr:from>
    <xdr:to>
      <xdr:col>38</xdr:col>
      <xdr:colOff>999066</xdr:colOff>
      <xdr:row>24</xdr:row>
      <xdr:rowOff>67735</xdr:rowOff>
    </xdr:to>
    <xdr:cxnSp macro="">
      <xdr:nvCxnSpPr>
        <xdr:cNvPr id="31" name="Conector recto de flecha 30">
          <a:extLst>
            <a:ext uri="{FF2B5EF4-FFF2-40B4-BE49-F238E27FC236}">
              <a16:creationId xmlns:a16="http://schemas.microsoft.com/office/drawing/2014/main" id="{00000000-0008-0000-0000-00001F000000}"/>
            </a:ext>
          </a:extLst>
        </xdr:cNvPr>
        <xdr:cNvCxnSpPr/>
      </xdr:nvCxnSpPr>
      <xdr:spPr>
        <a:xfrm>
          <a:off x="40608955" y="6234291"/>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32</xdr:col>
      <xdr:colOff>488244</xdr:colOff>
      <xdr:row>22</xdr:row>
      <xdr:rowOff>22578</xdr:rowOff>
    </xdr:from>
    <xdr:to>
      <xdr:col>32</xdr:col>
      <xdr:colOff>488244</xdr:colOff>
      <xdr:row>24</xdr:row>
      <xdr:rowOff>50800</xdr:rowOff>
    </xdr:to>
    <xdr:cxnSp macro="">
      <xdr:nvCxnSpPr>
        <xdr:cNvPr id="32" name="Conector recto de flecha 31">
          <a:extLst>
            <a:ext uri="{FF2B5EF4-FFF2-40B4-BE49-F238E27FC236}">
              <a16:creationId xmlns:a16="http://schemas.microsoft.com/office/drawing/2014/main" id="{00000000-0008-0000-0000-000020000000}"/>
            </a:ext>
          </a:extLst>
        </xdr:cNvPr>
        <xdr:cNvCxnSpPr/>
      </xdr:nvCxnSpPr>
      <xdr:spPr>
        <a:xfrm>
          <a:off x="34453688" y="6217356"/>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26</xdr:col>
      <xdr:colOff>536220</xdr:colOff>
      <xdr:row>22</xdr:row>
      <xdr:rowOff>28221</xdr:rowOff>
    </xdr:from>
    <xdr:to>
      <xdr:col>26</xdr:col>
      <xdr:colOff>536220</xdr:colOff>
      <xdr:row>24</xdr:row>
      <xdr:rowOff>56443</xdr:rowOff>
    </xdr:to>
    <xdr:cxnSp macro="">
      <xdr:nvCxnSpPr>
        <xdr:cNvPr id="33" name="Conector recto de flecha 32">
          <a:extLst>
            <a:ext uri="{FF2B5EF4-FFF2-40B4-BE49-F238E27FC236}">
              <a16:creationId xmlns:a16="http://schemas.microsoft.com/office/drawing/2014/main" id="{00000000-0008-0000-0000-000021000000}"/>
            </a:ext>
          </a:extLst>
        </xdr:cNvPr>
        <xdr:cNvCxnSpPr/>
      </xdr:nvCxnSpPr>
      <xdr:spPr>
        <a:xfrm>
          <a:off x="28786664" y="6222999"/>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392286</xdr:colOff>
      <xdr:row>22</xdr:row>
      <xdr:rowOff>25396</xdr:rowOff>
    </xdr:from>
    <xdr:to>
      <xdr:col>20</xdr:col>
      <xdr:colOff>392286</xdr:colOff>
      <xdr:row>24</xdr:row>
      <xdr:rowOff>53618</xdr:rowOff>
    </xdr:to>
    <xdr:cxnSp macro="">
      <xdr:nvCxnSpPr>
        <xdr:cNvPr id="34" name="Conector recto de flecha 33">
          <a:extLst>
            <a:ext uri="{FF2B5EF4-FFF2-40B4-BE49-F238E27FC236}">
              <a16:creationId xmlns:a16="http://schemas.microsoft.com/office/drawing/2014/main" id="{00000000-0008-0000-0000-000022000000}"/>
            </a:ext>
          </a:extLst>
        </xdr:cNvPr>
        <xdr:cNvCxnSpPr/>
      </xdr:nvCxnSpPr>
      <xdr:spPr>
        <a:xfrm>
          <a:off x="23111175" y="6220174"/>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615242</xdr:colOff>
      <xdr:row>22</xdr:row>
      <xdr:rowOff>8460</xdr:rowOff>
    </xdr:from>
    <xdr:to>
      <xdr:col>14</xdr:col>
      <xdr:colOff>615242</xdr:colOff>
      <xdr:row>24</xdr:row>
      <xdr:rowOff>36682</xdr:rowOff>
    </xdr:to>
    <xdr:cxnSp macro="">
      <xdr:nvCxnSpPr>
        <xdr:cNvPr id="35" name="Conector recto de flecha 34">
          <a:extLst>
            <a:ext uri="{FF2B5EF4-FFF2-40B4-BE49-F238E27FC236}">
              <a16:creationId xmlns:a16="http://schemas.microsoft.com/office/drawing/2014/main" id="{00000000-0008-0000-0000-000023000000}"/>
            </a:ext>
          </a:extLst>
        </xdr:cNvPr>
        <xdr:cNvCxnSpPr/>
      </xdr:nvCxnSpPr>
      <xdr:spPr>
        <a:xfrm>
          <a:off x="16222131" y="6203238"/>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636413</xdr:colOff>
      <xdr:row>22</xdr:row>
      <xdr:rowOff>28220</xdr:rowOff>
    </xdr:from>
    <xdr:to>
      <xdr:col>8</xdr:col>
      <xdr:colOff>636413</xdr:colOff>
      <xdr:row>24</xdr:row>
      <xdr:rowOff>56442</xdr:rowOff>
    </xdr:to>
    <xdr:cxnSp macro="">
      <xdr:nvCxnSpPr>
        <xdr:cNvPr id="36" name="Conector recto de flecha 35">
          <a:extLst>
            <a:ext uri="{FF2B5EF4-FFF2-40B4-BE49-F238E27FC236}">
              <a16:creationId xmlns:a16="http://schemas.microsoft.com/office/drawing/2014/main" id="{00000000-0008-0000-0000-000024000000}"/>
            </a:ext>
          </a:extLst>
        </xdr:cNvPr>
        <xdr:cNvCxnSpPr/>
      </xdr:nvCxnSpPr>
      <xdr:spPr>
        <a:xfrm>
          <a:off x="9582857" y="6222998"/>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632177</xdr:colOff>
      <xdr:row>23</xdr:row>
      <xdr:rowOff>53619</xdr:rowOff>
    </xdr:from>
    <xdr:to>
      <xdr:col>1</xdr:col>
      <xdr:colOff>632177</xdr:colOff>
      <xdr:row>25</xdr:row>
      <xdr:rowOff>81841</xdr:rowOff>
    </xdr:to>
    <xdr:cxnSp macro="">
      <xdr:nvCxnSpPr>
        <xdr:cNvPr id="37" name="Conector recto de flecha 36">
          <a:extLst>
            <a:ext uri="{FF2B5EF4-FFF2-40B4-BE49-F238E27FC236}">
              <a16:creationId xmlns:a16="http://schemas.microsoft.com/office/drawing/2014/main" id="{00000000-0008-0000-0000-000025000000}"/>
            </a:ext>
          </a:extLst>
        </xdr:cNvPr>
        <xdr:cNvCxnSpPr/>
      </xdr:nvCxnSpPr>
      <xdr:spPr>
        <a:xfrm>
          <a:off x="1464733" y="7278508"/>
          <a:ext cx="0" cy="42333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688622</xdr:colOff>
      <xdr:row>14</xdr:row>
      <xdr:rowOff>11289</xdr:rowOff>
    </xdr:from>
    <xdr:to>
      <xdr:col>1</xdr:col>
      <xdr:colOff>688622</xdr:colOff>
      <xdr:row>16</xdr:row>
      <xdr:rowOff>39510</xdr:rowOff>
    </xdr:to>
    <xdr:cxnSp macro="">
      <xdr:nvCxnSpPr>
        <xdr:cNvPr id="38" name="Conector recto de flecha 37">
          <a:extLst>
            <a:ext uri="{FF2B5EF4-FFF2-40B4-BE49-F238E27FC236}">
              <a16:creationId xmlns:a16="http://schemas.microsoft.com/office/drawing/2014/main" id="{00000000-0008-0000-0000-000026000000}"/>
            </a:ext>
          </a:extLst>
        </xdr:cNvPr>
        <xdr:cNvCxnSpPr/>
      </xdr:nvCxnSpPr>
      <xdr:spPr>
        <a:xfrm>
          <a:off x="1521178" y="3369733"/>
          <a:ext cx="0" cy="4233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127000</xdr:colOff>
      <xdr:row>19</xdr:row>
      <xdr:rowOff>14111</xdr:rowOff>
    </xdr:from>
    <xdr:to>
      <xdr:col>12</xdr:col>
      <xdr:colOff>664633</xdr:colOff>
      <xdr:row>19</xdr:row>
      <xdr:rowOff>14111</xdr:rowOff>
    </xdr:to>
    <xdr:cxnSp macro="">
      <xdr:nvCxnSpPr>
        <xdr:cNvPr id="29" name="Conector recto de flecha 28">
          <a:extLst>
            <a:ext uri="{FF2B5EF4-FFF2-40B4-BE49-F238E27FC236}">
              <a16:creationId xmlns:a16="http://schemas.microsoft.com/office/drawing/2014/main" id="{00000000-0008-0000-0000-00001D000000}"/>
            </a:ext>
          </a:extLst>
        </xdr:cNvPr>
        <xdr:cNvCxnSpPr/>
      </xdr:nvCxnSpPr>
      <xdr:spPr>
        <a:xfrm>
          <a:off x="13476111"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127000</xdr:colOff>
      <xdr:row>19</xdr:row>
      <xdr:rowOff>14111</xdr:rowOff>
    </xdr:from>
    <xdr:to>
      <xdr:col>18</xdr:col>
      <xdr:colOff>664633</xdr:colOff>
      <xdr:row>19</xdr:row>
      <xdr:rowOff>14111</xdr:rowOff>
    </xdr:to>
    <xdr:cxnSp macro="">
      <xdr:nvCxnSpPr>
        <xdr:cNvPr id="39" name="Conector recto de flecha 38">
          <a:extLst>
            <a:ext uri="{FF2B5EF4-FFF2-40B4-BE49-F238E27FC236}">
              <a16:creationId xmlns:a16="http://schemas.microsoft.com/office/drawing/2014/main" id="{00000000-0008-0000-0000-000027000000}"/>
            </a:ext>
          </a:extLst>
        </xdr:cNvPr>
        <xdr:cNvCxnSpPr/>
      </xdr:nvCxnSpPr>
      <xdr:spPr>
        <a:xfrm>
          <a:off x="12939889"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127000</xdr:colOff>
      <xdr:row>19</xdr:row>
      <xdr:rowOff>14111</xdr:rowOff>
    </xdr:from>
    <xdr:to>
      <xdr:col>24</xdr:col>
      <xdr:colOff>664633</xdr:colOff>
      <xdr:row>19</xdr:row>
      <xdr:rowOff>14111</xdr:rowOff>
    </xdr:to>
    <xdr:cxnSp macro="">
      <xdr:nvCxnSpPr>
        <xdr:cNvPr id="40" name="Conector recto de flecha 39">
          <a:extLst>
            <a:ext uri="{FF2B5EF4-FFF2-40B4-BE49-F238E27FC236}">
              <a16:creationId xmlns:a16="http://schemas.microsoft.com/office/drawing/2014/main" id="{00000000-0008-0000-0000-000028000000}"/>
            </a:ext>
          </a:extLst>
        </xdr:cNvPr>
        <xdr:cNvCxnSpPr/>
      </xdr:nvCxnSpPr>
      <xdr:spPr>
        <a:xfrm>
          <a:off x="20856222"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127000</xdr:colOff>
      <xdr:row>19</xdr:row>
      <xdr:rowOff>14111</xdr:rowOff>
    </xdr:from>
    <xdr:to>
      <xdr:col>30</xdr:col>
      <xdr:colOff>664633</xdr:colOff>
      <xdr:row>19</xdr:row>
      <xdr:rowOff>14111</xdr:rowOff>
    </xdr:to>
    <xdr:cxnSp macro="">
      <xdr:nvCxnSpPr>
        <xdr:cNvPr id="41" name="Conector recto de flecha 40">
          <a:extLst>
            <a:ext uri="{FF2B5EF4-FFF2-40B4-BE49-F238E27FC236}">
              <a16:creationId xmlns:a16="http://schemas.microsoft.com/office/drawing/2014/main" id="{00000000-0008-0000-0000-000029000000}"/>
            </a:ext>
          </a:extLst>
        </xdr:cNvPr>
        <xdr:cNvCxnSpPr/>
      </xdr:nvCxnSpPr>
      <xdr:spPr>
        <a:xfrm>
          <a:off x="26853444"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127000</xdr:colOff>
      <xdr:row>19</xdr:row>
      <xdr:rowOff>14111</xdr:rowOff>
    </xdr:from>
    <xdr:to>
      <xdr:col>36</xdr:col>
      <xdr:colOff>664633</xdr:colOff>
      <xdr:row>19</xdr:row>
      <xdr:rowOff>14111</xdr:rowOff>
    </xdr:to>
    <xdr:cxnSp macro="">
      <xdr:nvCxnSpPr>
        <xdr:cNvPr id="42" name="Conector recto de flecha 41">
          <a:extLst>
            <a:ext uri="{FF2B5EF4-FFF2-40B4-BE49-F238E27FC236}">
              <a16:creationId xmlns:a16="http://schemas.microsoft.com/office/drawing/2014/main" id="{00000000-0008-0000-0000-00002A000000}"/>
            </a:ext>
          </a:extLst>
        </xdr:cNvPr>
        <xdr:cNvCxnSpPr/>
      </xdr:nvCxnSpPr>
      <xdr:spPr>
        <a:xfrm>
          <a:off x="34981444"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127000</xdr:colOff>
      <xdr:row>19</xdr:row>
      <xdr:rowOff>14111</xdr:rowOff>
    </xdr:from>
    <xdr:to>
      <xdr:col>42</xdr:col>
      <xdr:colOff>664633</xdr:colOff>
      <xdr:row>19</xdr:row>
      <xdr:rowOff>14111</xdr:rowOff>
    </xdr:to>
    <xdr:cxnSp macro="">
      <xdr:nvCxnSpPr>
        <xdr:cNvPr id="43" name="Conector recto de flecha 42">
          <a:extLst>
            <a:ext uri="{FF2B5EF4-FFF2-40B4-BE49-F238E27FC236}">
              <a16:creationId xmlns:a16="http://schemas.microsoft.com/office/drawing/2014/main" id="{00000000-0008-0000-0000-00002B000000}"/>
            </a:ext>
          </a:extLst>
        </xdr:cNvPr>
        <xdr:cNvCxnSpPr/>
      </xdr:nvCxnSpPr>
      <xdr:spPr>
        <a:xfrm>
          <a:off x="34981444"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127000</xdr:colOff>
      <xdr:row>19</xdr:row>
      <xdr:rowOff>14111</xdr:rowOff>
    </xdr:from>
    <xdr:to>
      <xdr:col>48</xdr:col>
      <xdr:colOff>664633</xdr:colOff>
      <xdr:row>19</xdr:row>
      <xdr:rowOff>14111</xdr:rowOff>
    </xdr:to>
    <xdr:cxnSp macro="">
      <xdr:nvCxnSpPr>
        <xdr:cNvPr id="44" name="Conector recto de flecha 43">
          <a:extLst>
            <a:ext uri="{FF2B5EF4-FFF2-40B4-BE49-F238E27FC236}">
              <a16:creationId xmlns:a16="http://schemas.microsoft.com/office/drawing/2014/main" id="{00000000-0008-0000-0000-00002C000000}"/>
            </a:ext>
          </a:extLst>
        </xdr:cNvPr>
        <xdr:cNvCxnSpPr/>
      </xdr:nvCxnSpPr>
      <xdr:spPr>
        <a:xfrm>
          <a:off x="34981444" y="5602111"/>
          <a:ext cx="53763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00389-1117-DA46-BE1C-64FBCCB25950}">
  <dimension ref="A2:O68"/>
  <sheetViews>
    <sheetView tabSelected="1" topLeftCell="A12" zoomScale="80" zoomScaleNormal="80" zoomScalePageLayoutView="80" workbookViewId="0">
      <selection activeCell="F59" sqref="F59"/>
    </sheetView>
    <sheetView workbookViewId="1">
      <selection activeCell="E9" sqref="E9"/>
    </sheetView>
  </sheetViews>
  <sheetFormatPr baseColWidth="10" defaultRowHeight="15.75"/>
  <cols>
    <col min="1" max="1" width="16" customWidth="1"/>
    <col min="2" max="2" width="24" customWidth="1"/>
    <col min="3" max="3" width="26.875" customWidth="1"/>
    <col min="4" max="13" width="10.875" style="67"/>
    <col min="14" max="14" width="32.625" customWidth="1"/>
    <col min="15" max="15" width="32.875" customWidth="1"/>
  </cols>
  <sheetData>
    <row r="2" spans="1:15" ht="20.25">
      <c r="B2" s="66" t="s">
        <v>98</v>
      </c>
    </row>
    <row r="3" spans="1:15">
      <c r="A3" s="68"/>
    </row>
    <row r="4" spans="1:15" ht="5.25" customHeight="1" thickBot="1">
      <c r="A4" s="68"/>
    </row>
    <row r="5" spans="1:15" ht="62.1" customHeight="1" thickBot="1">
      <c r="A5" s="69"/>
      <c r="B5" s="86" t="s">
        <v>48</v>
      </c>
      <c r="C5" s="86" t="s">
        <v>99</v>
      </c>
      <c r="D5" s="88" t="s">
        <v>100</v>
      </c>
      <c r="E5" s="89"/>
      <c r="F5" s="89"/>
      <c r="G5" s="89"/>
      <c r="H5" s="90"/>
      <c r="I5" s="88" t="s">
        <v>101</v>
      </c>
      <c r="J5" s="89"/>
      <c r="K5" s="89"/>
      <c r="L5" s="89"/>
      <c r="M5" s="90"/>
      <c r="N5" s="86" t="s">
        <v>102</v>
      </c>
      <c r="O5" s="86" t="s">
        <v>103</v>
      </c>
    </row>
    <row r="6" spans="1:15" ht="16.5" thickBot="1">
      <c r="A6" s="70" t="s">
        <v>104</v>
      </c>
      <c r="B6" s="87"/>
      <c r="C6" s="87"/>
      <c r="D6" s="71" t="s">
        <v>105</v>
      </c>
      <c r="E6" s="72" t="s">
        <v>106</v>
      </c>
      <c r="F6" s="72" t="s">
        <v>107</v>
      </c>
      <c r="G6" s="72" t="s">
        <v>108</v>
      </c>
      <c r="H6" s="72" t="s">
        <v>109</v>
      </c>
      <c r="I6" s="71" t="s">
        <v>110</v>
      </c>
      <c r="J6" s="71" t="s">
        <v>111</v>
      </c>
      <c r="K6" s="71" t="s">
        <v>105</v>
      </c>
      <c r="L6" s="71" t="s">
        <v>106</v>
      </c>
      <c r="M6" s="71" t="s">
        <v>112</v>
      </c>
      <c r="N6" s="87"/>
      <c r="O6" s="87"/>
    </row>
    <row r="7" spans="1:15" ht="90" customHeight="1" thickBot="1">
      <c r="A7" s="91" t="s">
        <v>113</v>
      </c>
      <c r="B7" s="73" t="s">
        <v>114</v>
      </c>
      <c r="C7" s="73" t="s">
        <v>115</v>
      </c>
      <c r="D7" s="74" t="s">
        <v>116</v>
      </c>
      <c r="E7" s="74" t="s">
        <v>116</v>
      </c>
      <c r="F7" s="74" t="s">
        <v>116</v>
      </c>
      <c r="G7" s="74" t="s">
        <v>116</v>
      </c>
      <c r="H7" s="74" t="s">
        <v>116</v>
      </c>
      <c r="I7" s="74"/>
      <c r="J7" s="74" t="s">
        <v>116</v>
      </c>
      <c r="K7" s="74"/>
      <c r="L7" s="74"/>
      <c r="M7" s="74"/>
      <c r="N7" s="91" t="s">
        <v>117</v>
      </c>
      <c r="O7" s="91" t="s">
        <v>118</v>
      </c>
    </row>
    <row r="8" spans="1:15" ht="27.95" customHeight="1" thickBot="1">
      <c r="A8" s="92"/>
      <c r="B8" s="73" t="s">
        <v>119</v>
      </c>
      <c r="C8" s="73" t="s">
        <v>115</v>
      </c>
      <c r="D8" s="74" t="s">
        <v>116</v>
      </c>
      <c r="E8" s="74" t="s">
        <v>116</v>
      </c>
      <c r="F8" s="74" t="s">
        <v>116</v>
      </c>
      <c r="G8" s="74" t="s">
        <v>116</v>
      </c>
      <c r="H8" s="74" t="s">
        <v>116</v>
      </c>
      <c r="I8" s="74"/>
      <c r="J8" s="74" t="s">
        <v>120</v>
      </c>
      <c r="K8" s="74"/>
      <c r="L8" s="74"/>
      <c r="M8" s="74"/>
      <c r="N8" s="93"/>
      <c r="O8" s="93"/>
    </row>
    <row r="9" spans="1:15" ht="86.25" customHeight="1" thickBot="1">
      <c r="A9" s="92"/>
      <c r="B9" s="73" t="s">
        <v>121</v>
      </c>
      <c r="C9" s="73" t="s">
        <v>122</v>
      </c>
      <c r="D9" s="74" t="s">
        <v>116</v>
      </c>
      <c r="E9" s="74"/>
      <c r="F9" s="74" t="s">
        <v>120</v>
      </c>
      <c r="G9" s="74"/>
      <c r="H9" s="74"/>
      <c r="I9" s="74" t="s">
        <v>116</v>
      </c>
      <c r="J9" s="74"/>
      <c r="K9" s="74"/>
      <c r="L9" s="74"/>
      <c r="M9" s="74"/>
      <c r="N9" s="73" t="s">
        <v>123</v>
      </c>
      <c r="O9" s="73" t="s">
        <v>124</v>
      </c>
    </row>
    <row r="10" spans="1:15" ht="60.95" customHeight="1" thickBot="1">
      <c r="A10" s="93"/>
      <c r="B10" s="73" t="s">
        <v>125</v>
      </c>
      <c r="C10" s="73" t="s">
        <v>126</v>
      </c>
      <c r="D10" s="74"/>
      <c r="E10" s="74"/>
      <c r="F10" s="74"/>
      <c r="G10" s="74"/>
      <c r="H10" s="74" t="s">
        <v>116</v>
      </c>
      <c r="I10" s="74"/>
      <c r="J10" s="74" t="s">
        <v>120</v>
      </c>
      <c r="K10" s="74"/>
      <c r="L10" s="74"/>
      <c r="M10" s="74"/>
      <c r="N10" s="73" t="s">
        <v>127</v>
      </c>
      <c r="O10" s="73" t="s">
        <v>128</v>
      </c>
    </row>
    <row r="11" spans="1:15" ht="80.25" customHeight="1" thickBot="1">
      <c r="A11" s="91" t="s">
        <v>129</v>
      </c>
      <c r="B11" s="73" t="s">
        <v>130</v>
      </c>
      <c r="C11" s="73" t="s">
        <v>131</v>
      </c>
      <c r="D11" s="74"/>
      <c r="E11" s="74" t="s">
        <v>116</v>
      </c>
      <c r="F11" s="74" t="s">
        <v>116</v>
      </c>
      <c r="G11" s="74"/>
      <c r="H11" s="74"/>
      <c r="I11" s="74"/>
      <c r="J11" s="74"/>
      <c r="K11" s="74"/>
      <c r="L11" s="74"/>
      <c r="M11" s="74" t="s">
        <v>116</v>
      </c>
      <c r="N11" s="91" t="s">
        <v>132</v>
      </c>
      <c r="O11" s="91" t="s">
        <v>133</v>
      </c>
    </row>
    <row r="12" spans="1:15" ht="30.95" customHeight="1" thickBot="1">
      <c r="A12" s="92"/>
      <c r="B12" s="73" t="s">
        <v>134</v>
      </c>
      <c r="C12" s="73" t="s">
        <v>135</v>
      </c>
      <c r="D12" s="74"/>
      <c r="E12" s="74" t="s">
        <v>116</v>
      </c>
      <c r="F12" s="74"/>
      <c r="G12" s="74"/>
      <c r="H12" s="74"/>
      <c r="I12" s="74"/>
      <c r="J12" s="74"/>
      <c r="K12" s="74"/>
      <c r="L12" s="74"/>
      <c r="M12" s="74" t="s">
        <v>116</v>
      </c>
      <c r="N12" s="93"/>
      <c r="O12" s="93"/>
    </row>
    <row r="13" spans="1:15" ht="105" customHeight="1" thickBot="1">
      <c r="A13" s="92"/>
      <c r="B13" s="73" t="s">
        <v>136</v>
      </c>
      <c r="C13" s="73" t="s">
        <v>137</v>
      </c>
      <c r="D13" s="74"/>
      <c r="E13" s="74"/>
      <c r="F13" s="74" t="s">
        <v>120</v>
      </c>
      <c r="G13" s="74"/>
      <c r="H13" s="74"/>
      <c r="I13" s="74"/>
      <c r="J13" s="74"/>
      <c r="K13" s="74"/>
      <c r="L13" s="74" t="s">
        <v>116</v>
      </c>
      <c r="M13" s="74"/>
      <c r="N13" s="73" t="s">
        <v>138</v>
      </c>
      <c r="O13" s="73" t="s">
        <v>139</v>
      </c>
    </row>
    <row r="14" spans="1:15" ht="60" customHeight="1" thickBot="1">
      <c r="A14" s="92"/>
      <c r="B14" s="73" t="s">
        <v>140</v>
      </c>
      <c r="C14" s="73" t="s">
        <v>141</v>
      </c>
      <c r="D14" s="74"/>
      <c r="E14" s="74"/>
      <c r="F14" s="74"/>
      <c r="G14" s="74"/>
      <c r="H14" s="74" t="s">
        <v>120</v>
      </c>
      <c r="I14" s="74"/>
      <c r="J14" s="74"/>
      <c r="K14" s="74"/>
      <c r="L14" s="74" t="s">
        <v>116</v>
      </c>
      <c r="M14" s="74"/>
      <c r="N14" s="73" t="s">
        <v>142</v>
      </c>
      <c r="O14" s="73" t="s">
        <v>143</v>
      </c>
    </row>
    <row r="15" spans="1:15" ht="58.5" customHeight="1" thickBot="1">
      <c r="A15" s="92"/>
      <c r="B15" s="73" t="s">
        <v>144</v>
      </c>
      <c r="C15" s="73" t="s">
        <v>145</v>
      </c>
      <c r="D15" s="74" t="s">
        <v>116</v>
      </c>
      <c r="E15" s="74" t="s">
        <v>116</v>
      </c>
      <c r="F15" s="74" t="s">
        <v>116</v>
      </c>
      <c r="G15" s="74" t="s">
        <v>116</v>
      </c>
      <c r="H15" s="74" t="s">
        <v>116</v>
      </c>
      <c r="I15" s="74"/>
      <c r="J15" s="74"/>
      <c r="K15" s="74"/>
      <c r="L15" s="74" t="s">
        <v>116</v>
      </c>
      <c r="M15" s="74"/>
      <c r="N15" s="73" t="s">
        <v>146</v>
      </c>
      <c r="O15" s="73" t="s">
        <v>147</v>
      </c>
    </row>
    <row r="16" spans="1:15" ht="60" customHeight="1" thickBot="1">
      <c r="A16" s="92"/>
      <c r="B16" s="73" t="s">
        <v>148</v>
      </c>
      <c r="C16" s="73" t="s">
        <v>149</v>
      </c>
      <c r="D16" s="74"/>
      <c r="E16" s="74"/>
      <c r="F16" s="74"/>
      <c r="G16" s="74"/>
      <c r="H16" s="74" t="s">
        <v>116</v>
      </c>
      <c r="I16" s="74"/>
      <c r="J16" s="74"/>
      <c r="K16" s="74" t="s">
        <v>116</v>
      </c>
      <c r="L16" s="74"/>
      <c r="M16" s="74"/>
      <c r="N16" s="73" t="s">
        <v>150</v>
      </c>
      <c r="O16" s="73" t="s">
        <v>151</v>
      </c>
    </row>
    <row r="17" spans="1:15" ht="30.95" customHeight="1" thickBot="1">
      <c r="A17" s="92"/>
      <c r="B17" s="73" t="s">
        <v>152</v>
      </c>
      <c r="C17" s="73"/>
      <c r="D17" s="74"/>
      <c r="E17" s="74"/>
      <c r="F17" s="74"/>
      <c r="G17" s="74"/>
      <c r="H17" s="74" t="s">
        <v>116</v>
      </c>
      <c r="I17" s="74"/>
      <c r="J17" s="74"/>
      <c r="K17" s="74" t="s">
        <v>116</v>
      </c>
      <c r="L17" s="74"/>
      <c r="M17" s="74"/>
      <c r="N17" s="73"/>
      <c r="O17" s="73"/>
    </row>
    <row r="18" spans="1:15" ht="97.5" customHeight="1" thickBot="1">
      <c r="A18" s="92"/>
      <c r="B18" s="73" t="s">
        <v>153</v>
      </c>
      <c r="C18" s="73" t="s">
        <v>154</v>
      </c>
      <c r="D18" s="74"/>
      <c r="E18" s="74" t="s">
        <v>116</v>
      </c>
      <c r="F18" s="74"/>
      <c r="G18" s="74"/>
      <c r="H18" s="74" t="s">
        <v>120</v>
      </c>
      <c r="I18" s="74"/>
      <c r="J18" s="74" t="s">
        <v>116</v>
      </c>
      <c r="K18" s="74"/>
      <c r="L18" s="74" t="s">
        <v>116</v>
      </c>
      <c r="M18" s="74"/>
      <c r="N18" s="73" t="s">
        <v>155</v>
      </c>
      <c r="O18" s="73"/>
    </row>
    <row r="19" spans="1:15" ht="87" customHeight="1" thickBot="1">
      <c r="A19" s="92"/>
      <c r="B19" s="73" t="s">
        <v>156</v>
      </c>
      <c r="C19" s="73" t="s">
        <v>157</v>
      </c>
      <c r="D19" s="74"/>
      <c r="E19" s="74" t="s">
        <v>120</v>
      </c>
      <c r="F19" s="74"/>
      <c r="G19" s="74"/>
      <c r="H19" s="74" t="s">
        <v>116</v>
      </c>
      <c r="I19" s="74"/>
      <c r="J19" s="74"/>
      <c r="K19" s="74"/>
      <c r="L19" s="74" t="s">
        <v>116</v>
      </c>
      <c r="M19" s="74"/>
      <c r="N19" s="73" t="s">
        <v>158</v>
      </c>
      <c r="O19" s="73" t="s">
        <v>143</v>
      </c>
    </row>
    <row r="20" spans="1:15" ht="111.75" customHeight="1" thickBot="1">
      <c r="A20" s="93"/>
      <c r="B20" s="73" t="s">
        <v>159</v>
      </c>
      <c r="C20" s="73" t="s">
        <v>160</v>
      </c>
      <c r="D20" s="74" t="s">
        <v>116</v>
      </c>
      <c r="E20" s="74" t="s">
        <v>120</v>
      </c>
      <c r="F20" s="74" t="s">
        <v>120</v>
      </c>
      <c r="G20" s="74"/>
      <c r="H20" s="74"/>
      <c r="I20" s="74"/>
      <c r="J20" s="74" t="s">
        <v>116</v>
      </c>
      <c r="K20" s="74"/>
      <c r="L20" s="74"/>
      <c r="M20" s="74"/>
      <c r="N20" s="73" t="s">
        <v>161</v>
      </c>
      <c r="O20" s="73" t="s">
        <v>162</v>
      </c>
    </row>
    <row r="21" spans="1:15" ht="39" thickBot="1">
      <c r="A21" s="92" t="s">
        <v>163</v>
      </c>
      <c r="B21" s="92" t="s">
        <v>164</v>
      </c>
      <c r="C21" s="73" t="s">
        <v>165</v>
      </c>
      <c r="D21" s="74" t="s">
        <v>116</v>
      </c>
      <c r="E21" s="74" t="s">
        <v>116</v>
      </c>
      <c r="F21" s="74" t="s">
        <v>116</v>
      </c>
      <c r="G21" s="74" t="s">
        <v>116</v>
      </c>
      <c r="H21" s="74" t="s">
        <v>116</v>
      </c>
      <c r="I21" s="74"/>
      <c r="J21" s="74"/>
      <c r="K21" s="74"/>
      <c r="L21" s="74" t="s">
        <v>116</v>
      </c>
      <c r="M21" s="74"/>
      <c r="N21" s="73" t="s">
        <v>166</v>
      </c>
      <c r="O21" s="73" t="s">
        <v>167</v>
      </c>
    </row>
    <row r="22" spans="1:15" ht="63" customHeight="1" thickBot="1">
      <c r="A22" s="92"/>
      <c r="B22" s="92"/>
      <c r="C22" s="73" t="s">
        <v>168</v>
      </c>
      <c r="D22" s="74" t="s">
        <v>116</v>
      </c>
      <c r="E22" s="74" t="s">
        <v>116</v>
      </c>
      <c r="F22" s="74" t="s">
        <v>116</v>
      </c>
      <c r="G22" s="74" t="s">
        <v>116</v>
      </c>
      <c r="H22" s="74" t="s">
        <v>116</v>
      </c>
      <c r="I22" s="74"/>
      <c r="J22" s="74"/>
      <c r="K22" s="74"/>
      <c r="L22" s="74" t="s">
        <v>116</v>
      </c>
      <c r="M22" s="74"/>
      <c r="N22" s="73" t="s">
        <v>169</v>
      </c>
      <c r="O22" s="73" t="s">
        <v>170</v>
      </c>
    </row>
    <row r="23" spans="1:15" ht="45" customHeight="1" thickBot="1">
      <c r="A23" s="92"/>
      <c r="B23" s="93"/>
      <c r="C23" s="73" t="s">
        <v>171</v>
      </c>
      <c r="D23" s="74"/>
      <c r="E23" s="74"/>
      <c r="F23" s="74"/>
      <c r="G23" s="74"/>
      <c r="H23" s="74" t="s">
        <v>116</v>
      </c>
      <c r="I23" s="74" t="s">
        <v>116</v>
      </c>
      <c r="J23" s="74"/>
      <c r="K23" s="74"/>
      <c r="L23" s="74"/>
      <c r="M23" s="74"/>
      <c r="N23" s="73" t="s">
        <v>172</v>
      </c>
      <c r="O23" s="73" t="s">
        <v>173</v>
      </c>
    </row>
    <row r="24" spans="1:15" ht="30.75" customHeight="1" thickBot="1">
      <c r="A24" s="92"/>
      <c r="B24" s="91" t="s">
        <v>174</v>
      </c>
      <c r="C24" s="73" t="s">
        <v>175</v>
      </c>
      <c r="D24" s="74" t="s">
        <v>116</v>
      </c>
      <c r="E24" s="74" t="s">
        <v>116</v>
      </c>
      <c r="F24" s="74" t="s">
        <v>116</v>
      </c>
      <c r="G24" s="74" t="s">
        <v>116</v>
      </c>
      <c r="H24" s="74" t="s">
        <v>116</v>
      </c>
      <c r="I24" s="74"/>
      <c r="J24" s="74"/>
      <c r="K24" s="74"/>
      <c r="L24" s="74"/>
      <c r="M24" s="74" t="s">
        <v>116</v>
      </c>
      <c r="N24" s="73" t="s">
        <v>176</v>
      </c>
      <c r="O24" s="91" t="s">
        <v>177</v>
      </c>
    </row>
    <row r="25" spans="1:15" ht="57.75" customHeight="1" thickBot="1">
      <c r="A25" s="92"/>
      <c r="B25" s="92"/>
      <c r="C25" s="73" t="s">
        <v>178</v>
      </c>
      <c r="D25" s="74"/>
      <c r="E25" s="74"/>
      <c r="F25" s="74"/>
      <c r="G25" s="74"/>
      <c r="H25" s="74" t="s">
        <v>116</v>
      </c>
      <c r="I25" s="74"/>
      <c r="J25" s="74"/>
      <c r="K25" s="74"/>
      <c r="L25" s="74"/>
      <c r="M25" s="74" t="s">
        <v>116</v>
      </c>
      <c r="N25" s="73" t="s">
        <v>179</v>
      </c>
      <c r="O25" s="92"/>
    </row>
    <row r="26" spans="1:15" ht="51" customHeight="1" thickBot="1">
      <c r="A26" s="92"/>
      <c r="B26" s="92"/>
      <c r="C26" s="73" t="s">
        <v>180</v>
      </c>
      <c r="D26" s="74"/>
      <c r="E26" s="74"/>
      <c r="F26" s="74"/>
      <c r="G26" s="74"/>
      <c r="H26" s="74" t="s">
        <v>116</v>
      </c>
      <c r="I26" s="74"/>
      <c r="J26" s="74"/>
      <c r="K26" s="74"/>
      <c r="L26" s="74"/>
      <c r="M26" s="74" t="s">
        <v>116</v>
      </c>
      <c r="N26" s="73" t="s">
        <v>181</v>
      </c>
      <c r="O26" s="93"/>
    </row>
    <row r="27" spans="1:15" ht="72.75" customHeight="1" thickBot="1">
      <c r="A27" s="92"/>
      <c r="B27" s="94"/>
      <c r="C27" s="73" t="s">
        <v>182</v>
      </c>
      <c r="D27" s="74"/>
      <c r="E27" s="74"/>
      <c r="F27" s="74"/>
      <c r="G27" s="74"/>
      <c r="H27" s="74" t="s">
        <v>116</v>
      </c>
      <c r="I27" s="74"/>
      <c r="J27" s="74"/>
      <c r="K27" s="74"/>
      <c r="L27" s="74"/>
      <c r="M27" s="74" t="s">
        <v>116</v>
      </c>
      <c r="N27" s="73" t="s">
        <v>183</v>
      </c>
      <c r="O27" s="73" t="s">
        <v>184</v>
      </c>
    </row>
    <row r="28" spans="1:15" ht="60.95" customHeight="1" thickBot="1">
      <c r="A28" s="91" t="s">
        <v>185</v>
      </c>
      <c r="B28" s="95" t="s">
        <v>186</v>
      </c>
      <c r="C28" s="73" t="s">
        <v>187</v>
      </c>
      <c r="D28" s="74" t="s">
        <v>116</v>
      </c>
      <c r="E28" s="74" t="s">
        <v>116</v>
      </c>
      <c r="F28" s="74" t="s">
        <v>116</v>
      </c>
      <c r="G28" s="74" t="s">
        <v>116</v>
      </c>
      <c r="H28" s="74" t="s">
        <v>116</v>
      </c>
      <c r="I28" s="74"/>
      <c r="J28" s="74"/>
      <c r="K28" s="74"/>
      <c r="L28" s="74" t="s">
        <v>116</v>
      </c>
      <c r="M28" s="74"/>
      <c r="N28" s="73" t="s">
        <v>188</v>
      </c>
      <c r="O28" s="91" t="s">
        <v>189</v>
      </c>
    </row>
    <row r="29" spans="1:15" ht="49.5" customHeight="1" thickBot="1">
      <c r="A29" s="92"/>
      <c r="B29" s="92"/>
      <c r="C29" s="73" t="s">
        <v>190</v>
      </c>
      <c r="D29" s="74" t="s">
        <v>116</v>
      </c>
      <c r="E29" s="74" t="s">
        <v>116</v>
      </c>
      <c r="F29" s="74" t="s">
        <v>116</v>
      </c>
      <c r="G29" s="74" t="s">
        <v>116</v>
      </c>
      <c r="H29" s="74" t="s">
        <v>116</v>
      </c>
      <c r="I29" s="74"/>
      <c r="J29" s="74"/>
      <c r="K29" s="74"/>
      <c r="L29" s="74" t="s">
        <v>116</v>
      </c>
      <c r="M29" s="74"/>
      <c r="N29" s="73" t="s">
        <v>191</v>
      </c>
      <c r="O29" s="93"/>
    </row>
    <row r="30" spans="1:15" ht="65.25" customHeight="1" thickBot="1">
      <c r="A30" s="93"/>
      <c r="B30" s="93"/>
      <c r="C30" s="73" t="s">
        <v>192</v>
      </c>
      <c r="D30" s="74" t="s">
        <v>116</v>
      </c>
      <c r="E30" s="74" t="s">
        <v>116</v>
      </c>
      <c r="F30" s="74" t="s">
        <v>116</v>
      </c>
      <c r="G30" s="74" t="s">
        <v>116</v>
      </c>
      <c r="H30" s="74" t="s">
        <v>116</v>
      </c>
      <c r="I30" s="74"/>
      <c r="J30" s="74"/>
      <c r="K30" s="74"/>
      <c r="L30" s="74" t="s">
        <v>116</v>
      </c>
      <c r="M30" s="74"/>
      <c r="N30" s="73" t="s">
        <v>193</v>
      </c>
      <c r="O30" s="73" t="s">
        <v>194</v>
      </c>
    </row>
    <row r="31" spans="1:15" ht="88.5" customHeight="1" thickBot="1">
      <c r="A31" s="91" t="s">
        <v>195</v>
      </c>
      <c r="B31" s="73" t="s">
        <v>196</v>
      </c>
      <c r="C31" s="73" t="s">
        <v>197</v>
      </c>
      <c r="D31" s="74" t="s">
        <v>116</v>
      </c>
      <c r="E31" s="74" t="s">
        <v>116</v>
      </c>
      <c r="F31" s="74" t="s">
        <v>116</v>
      </c>
      <c r="G31" s="74" t="s">
        <v>116</v>
      </c>
      <c r="H31" s="74" t="s">
        <v>116</v>
      </c>
      <c r="I31" s="74"/>
      <c r="J31" s="74" t="s">
        <v>116</v>
      </c>
      <c r="K31" s="74"/>
      <c r="L31" s="74"/>
      <c r="M31" s="74"/>
      <c r="N31" s="73" t="s">
        <v>198</v>
      </c>
      <c r="O31" s="73" t="s">
        <v>199</v>
      </c>
    </row>
    <row r="32" spans="1:15" ht="53.25" customHeight="1" thickBot="1">
      <c r="A32" s="92"/>
      <c r="B32" s="73" t="s">
        <v>200</v>
      </c>
      <c r="C32" s="73" t="s">
        <v>201</v>
      </c>
      <c r="D32" s="74" t="s">
        <v>116</v>
      </c>
      <c r="E32" s="74"/>
      <c r="F32" s="74"/>
      <c r="G32" s="74"/>
      <c r="H32" s="74"/>
      <c r="I32" s="74"/>
      <c r="J32" s="74" t="s">
        <v>116</v>
      </c>
      <c r="K32" s="74"/>
      <c r="L32" s="74"/>
      <c r="M32" s="74"/>
      <c r="N32" s="73" t="s">
        <v>202</v>
      </c>
      <c r="O32" s="73" t="s">
        <v>203</v>
      </c>
    </row>
    <row r="33" spans="1:15" ht="53.25" customHeight="1" thickBot="1">
      <c r="A33" s="92"/>
      <c r="B33" s="73" t="s">
        <v>204</v>
      </c>
      <c r="C33" s="73" t="s">
        <v>205</v>
      </c>
      <c r="D33" s="74" t="s">
        <v>116</v>
      </c>
      <c r="E33" s="74"/>
      <c r="F33" s="74"/>
      <c r="G33" s="74"/>
      <c r="H33" s="74"/>
      <c r="I33" s="74"/>
      <c r="J33" s="74" t="s">
        <v>116</v>
      </c>
      <c r="K33" s="74"/>
      <c r="L33" s="74"/>
      <c r="M33" s="74"/>
      <c r="N33" s="91" t="s">
        <v>206</v>
      </c>
      <c r="O33" s="73" t="s">
        <v>207</v>
      </c>
    </row>
    <row r="34" spans="1:15" ht="53.25" customHeight="1" thickBot="1">
      <c r="A34" s="92"/>
      <c r="B34" s="73" t="s">
        <v>208</v>
      </c>
      <c r="C34" s="73" t="s">
        <v>209</v>
      </c>
      <c r="D34" s="74" t="s">
        <v>116</v>
      </c>
      <c r="E34" s="74" t="s">
        <v>116</v>
      </c>
      <c r="F34" s="74" t="s">
        <v>116</v>
      </c>
      <c r="G34" s="74" t="s">
        <v>116</v>
      </c>
      <c r="H34" s="74" t="s">
        <v>116</v>
      </c>
      <c r="I34" s="74"/>
      <c r="J34" s="74" t="s">
        <v>116</v>
      </c>
      <c r="K34" s="74"/>
      <c r="L34" s="74"/>
      <c r="M34" s="74"/>
      <c r="N34" s="92"/>
      <c r="O34" s="91" t="s">
        <v>210</v>
      </c>
    </row>
    <row r="35" spans="1:15" ht="38.25" customHeight="1" thickBot="1">
      <c r="A35" s="92"/>
      <c r="B35" s="73" t="s">
        <v>211</v>
      </c>
      <c r="C35" s="73" t="s">
        <v>212</v>
      </c>
      <c r="D35" s="74" t="s">
        <v>116</v>
      </c>
      <c r="E35" s="74" t="s">
        <v>116</v>
      </c>
      <c r="F35" s="74" t="s">
        <v>116</v>
      </c>
      <c r="G35" s="74" t="s">
        <v>116</v>
      </c>
      <c r="H35" s="74" t="s">
        <v>116</v>
      </c>
      <c r="I35" s="74"/>
      <c r="J35" s="74" t="s">
        <v>116</v>
      </c>
      <c r="K35" s="74"/>
      <c r="L35" s="74"/>
      <c r="M35" s="74"/>
      <c r="N35" s="92"/>
      <c r="O35" s="92"/>
    </row>
    <row r="36" spans="1:15" ht="61.5" customHeight="1" thickBot="1">
      <c r="A36" s="93"/>
      <c r="B36" s="73" t="s">
        <v>213</v>
      </c>
      <c r="C36" s="73" t="s">
        <v>214</v>
      </c>
      <c r="D36" s="74" t="s">
        <v>116</v>
      </c>
      <c r="E36" s="74" t="s">
        <v>116</v>
      </c>
      <c r="F36" s="74" t="s">
        <v>116</v>
      </c>
      <c r="G36" s="74" t="s">
        <v>116</v>
      </c>
      <c r="H36" s="74" t="s">
        <v>116</v>
      </c>
      <c r="I36" s="74"/>
      <c r="J36" s="74" t="s">
        <v>116</v>
      </c>
      <c r="K36" s="74"/>
      <c r="L36" s="74"/>
      <c r="M36" s="74"/>
      <c r="N36" s="93"/>
      <c r="O36" s="93"/>
    </row>
    <row r="37" spans="1:15" ht="70.5" customHeight="1" thickBot="1">
      <c r="A37" s="91" t="s">
        <v>215</v>
      </c>
      <c r="B37" s="91" t="s">
        <v>216</v>
      </c>
      <c r="C37" s="73" t="s">
        <v>217</v>
      </c>
      <c r="D37" s="74" t="s">
        <v>116</v>
      </c>
      <c r="E37" s="74"/>
      <c r="F37" s="74"/>
      <c r="G37" s="74"/>
      <c r="H37" s="74"/>
      <c r="I37" s="74"/>
      <c r="J37" s="74" t="s">
        <v>116</v>
      </c>
      <c r="K37" s="74"/>
      <c r="L37" s="74"/>
      <c r="M37" s="74"/>
      <c r="N37" s="73" t="s">
        <v>218</v>
      </c>
      <c r="O37" s="91" t="s">
        <v>219</v>
      </c>
    </row>
    <row r="38" spans="1:15" ht="71.25" customHeight="1" thickBot="1">
      <c r="A38" s="92"/>
      <c r="B38" s="92"/>
      <c r="C38" s="73" t="s">
        <v>220</v>
      </c>
      <c r="D38" s="74" t="s">
        <v>116</v>
      </c>
      <c r="E38" s="74"/>
      <c r="F38" s="74"/>
      <c r="G38" s="74"/>
      <c r="H38" s="74"/>
      <c r="I38" s="74"/>
      <c r="J38" s="74" t="s">
        <v>116</v>
      </c>
      <c r="K38" s="74"/>
      <c r="L38" s="74"/>
      <c r="M38" s="74"/>
      <c r="N38" s="91" t="s">
        <v>221</v>
      </c>
      <c r="O38" s="92"/>
    </row>
    <row r="39" spans="1:15" ht="16.5" thickBot="1">
      <c r="A39" s="92"/>
      <c r="B39" s="92"/>
      <c r="C39" s="73" t="s">
        <v>222</v>
      </c>
      <c r="D39" s="74" t="s">
        <v>116</v>
      </c>
      <c r="E39" s="74"/>
      <c r="F39" s="74"/>
      <c r="G39" s="74"/>
      <c r="H39" s="74"/>
      <c r="I39" s="74"/>
      <c r="J39" s="74" t="s">
        <v>116</v>
      </c>
      <c r="K39" s="74"/>
      <c r="L39" s="74"/>
      <c r="M39" s="74"/>
      <c r="N39" s="92"/>
      <c r="O39" s="92"/>
    </row>
    <row r="40" spans="1:15" ht="16.5" thickBot="1">
      <c r="A40" s="92"/>
      <c r="B40" s="92"/>
      <c r="C40" s="73" t="s">
        <v>223</v>
      </c>
      <c r="D40" s="74" t="s">
        <v>116</v>
      </c>
      <c r="E40" s="74"/>
      <c r="F40" s="74"/>
      <c r="G40" s="74"/>
      <c r="H40" s="74"/>
      <c r="I40" s="74"/>
      <c r="J40" s="74" t="s">
        <v>116</v>
      </c>
      <c r="K40" s="74"/>
      <c r="L40" s="74"/>
      <c r="M40" s="74"/>
      <c r="N40" s="92"/>
      <c r="O40" s="92"/>
    </row>
    <row r="41" spans="1:15" ht="39" thickBot="1">
      <c r="A41" s="92"/>
      <c r="B41" s="91" t="s">
        <v>224</v>
      </c>
      <c r="C41" s="73" t="s">
        <v>225</v>
      </c>
      <c r="D41" s="74" t="s">
        <v>116</v>
      </c>
      <c r="E41" s="74"/>
      <c r="F41" s="74"/>
      <c r="G41" s="74"/>
      <c r="H41" s="74"/>
      <c r="I41" s="74"/>
      <c r="J41" s="74" t="s">
        <v>116</v>
      </c>
      <c r="K41" s="74"/>
      <c r="L41" s="74"/>
      <c r="M41" s="74"/>
      <c r="N41" s="92"/>
      <c r="O41" s="92"/>
    </row>
    <row r="42" spans="1:15" ht="26.25" thickBot="1">
      <c r="A42" s="92"/>
      <c r="B42" s="93"/>
      <c r="C42" s="73" t="s">
        <v>226</v>
      </c>
      <c r="D42" s="74" t="s">
        <v>116</v>
      </c>
      <c r="E42" s="74"/>
      <c r="F42" s="74"/>
      <c r="G42" s="74"/>
      <c r="H42" s="74"/>
      <c r="I42" s="74"/>
      <c r="J42" s="74" t="s">
        <v>116</v>
      </c>
      <c r="K42" s="74"/>
      <c r="L42" s="74"/>
      <c r="M42" s="74"/>
      <c r="N42" s="93"/>
      <c r="O42" s="93"/>
    </row>
    <row r="43" spans="1:15" ht="78.75" customHeight="1" thickBot="1">
      <c r="A43" s="92"/>
      <c r="B43" s="91" t="s">
        <v>227</v>
      </c>
      <c r="C43" s="73" t="s">
        <v>228</v>
      </c>
      <c r="D43" s="74" t="s">
        <v>116</v>
      </c>
      <c r="E43" s="74"/>
      <c r="F43" s="74" t="s">
        <v>116</v>
      </c>
      <c r="G43" s="74"/>
      <c r="H43" s="74"/>
      <c r="I43" s="74"/>
      <c r="J43" s="74" t="s">
        <v>116</v>
      </c>
      <c r="K43" s="74"/>
      <c r="L43" s="74"/>
      <c r="M43" s="74"/>
      <c r="N43" s="91" t="s">
        <v>229</v>
      </c>
      <c r="O43" s="91" t="s">
        <v>230</v>
      </c>
    </row>
    <row r="44" spans="1:15" ht="39" thickBot="1">
      <c r="A44" s="92"/>
      <c r="B44" s="93"/>
      <c r="C44" s="73" t="s">
        <v>231</v>
      </c>
      <c r="D44" s="74" t="s">
        <v>116</v>
      </c>
      <c r="E44" s="74"/>
      <c r="F44" s="74" t="s">
        <v>116</v>
      </c>
      <c r="G44" s="74"/>
      <c r="H44" s="74"/>
      <c r="I44" s="74"/>
      <c r="J44" s="74" t="s">
        <v>116</v>
      </c>
      <c r="K44" s="74"/>
      <c r="L44" s="74"/>
      <c r="M44" s="74"/>
      <c r="N44" s="93"/>
      <c r="O44" s="93"/>
    </row>
    <row r="45" spans="1:15" ht="34.5" customHeight="1" thickBot="1">
      <c r="A45" s="92"/>
      <c r="B45" s="91" t="s">
        <v>232</v>
      </c>
      <c r="C45" s="73" t="s">
        <v>233</v>
      </c>
      <c r="D45" s="74" t="s">
        <v>116</v>
      </c>
      <c r="E45" s="74"/>
      <c r="F45" s="74" t="s">
        <v>116</v>
      </c>
      <c r="G45" s="74"/>
      <c r="H45" s="74"/>
      <c r="I45" s="74"/>
      <c r="J45" s="74" t="s">
        <v>116</v>
      </c>
      <c r="K45" s="74"/>
      <c r="L45" s="74"/>
      <c r="M45" s="74"/>
      <c r="N45" s="73" t="s">
        <v>234</v>
      </c>
      <c r="O45" s="73" t="s">
        <v>235</v>
      </c>
    </row>
    <row r="46" spans="1:15" ht="47.25" customHeight="1" thickBot="1">
      <c r="A46" s="92"/>
      <c r="B46" s="92"/>
      <c r="C46" s="73" t="s">
        <v>236</v>
      </c>
      <c r="D46" s="74" t="s">
        <v>116</v>
      </c>
      <c r="E46" s="74"/>
      <c r="F46" s="74" t="s">
        <v>116</v>
      </c>
      <c r="G46" s="74"/>
      <c r="H46" s="74"/>
      <c r="I46" s="74"/>
      <c r="J46" s="74" t="s">
        <v>116</v>
      </c>
      <c r="K46" s="74"/>
      <c r="L46" s="74"/>
      <c r="M46" s="74"/>
      <c r="N46" s="73" t="s">
        <v>237</v>
      </c>
      <c r="O46" s="73" t="s">
        <v>238</v>
      </c>
    </row>
    <row r="47" spans="1:15" ht="43.5" customHeight="1" thickBot="1">
      <c r="A47" s="92"/>
      <c r="B47" s="91" t="s">
        <v>239</v>
      </c>
      <c r="C47" s="73" t="s">
        <v>240</v>
      </c>
      <c r="D47" s="74" t="s">
        <v>116</v>
      </c>
      <c r="E47" s="74"/>
      <c r="F47" s="74"/>
      <c r="G47" s="74"/>
      <c r="H47" s="74"/>
      <c r="I47" s="74" t="s">
        <v>116</v>
      </c>
      <c r="J47" s="74"/>
      <c r="K47" s="74"/>
      <c r="L47" s="74"/>
      <c r="M47" s="74"/>
      <c r="N47" s="91" t="s">
        <v>241</v>
      </c>
      <c r="O47" s="91" t="s">
        <v>242</v>
      </c>
    </row>
    <row r="48" spans="1:15" ht="36" customHeight="1" thickBot="1">
      <c r="A48" s="92"/>
      <c r="B48" s="93"/>
      <c r="C48" s="73" t="s">
        <v>243</v>
      </c>
      <c r="D48" s="74" t="s">
        <v>116</v>
      </c>
      <c r="E48" s="74"/>
      <c r="F48" s="74"/>
      <c r="G48" s="74"/>
      <c r="H48" s="74"/>
      <c r="I48" s="74" t="s">
        <v>116</v>
      </c>
      <c r="J48" s="74"/>
      <c r="K48" s="74"/>
      <c r="L48" s="74"/>
      <c r="M48" s="74"/>
      <c r="N48" s="93"/>
      <c r="O48" s="93"/>
    </row>
    <row r="49" spans="1:15" ht="60.95" customHeight="1" thickBot="1">
      <c r="A49" s="92"/>
      <c r="B49" s="91" t="s">
        <v>244</v>
      </c>
      <c r="C49" s="73" t="s">
        <v>245</v>
      </c>
      <c r="D49" s="74" t="s">
        <v>116</v>
      </c>
      <c r="E49" s="74"/>
      <c r="F49" s="74" t="s">
        <v>116</v>
      </c>
      <c r="G49" s="74"/>
      <c r="H49" s="74" t="s">
        <v>116</v>
      </c>
      <c r="I49" s="74"/>
      <c r="J49" s="74" t="s">
        <v>116</v>
      </c>
      <c r="K49" s="74"/>
      <c r="L49" s="74"/>
      <c r="M49" s="74"/>
      <c r="N49" s="73" t="s">
        <v>246</v>
      </c>
      <c r="O49" s="73" t="s">
        <v>247</v>
      </c>
    </row>
    <row r="50" spans="1:15" ht="60.95" customHeight="1" thickBot="1">
      <c r="A50" s="92"/>
      <c r="B50" s="92"/>
      <c r="C50" s="73" t="s">
        <v>248</v>
      </c>
      <c r="D50" s="74" t="s">
        <v>116</v>
      </c>
      <c r="E50" s="74"/>
      <c r="F50" s="74" t="s">
        <v>116</v>
      </c>
      <c r="G50" s="74"/>
      <c r="H50" s="74" t="s">
        <v>116</v>
      </c>
      <c r="I50" s="74"/>
      <c r="J50" s="74" t="s">
        <v>116</v>
      </c>
      <c r="K50" s="74"/>
      <c r="L50" s="74"/>
      <c r="M50" s="74"/>
      <c r="N50" s="73" t="s">
        <v>249</v>
      </c>
      <c r="O50" s="73" t="s">
        <v>250</v>
      </c>
    </row>
    <row r="51" spans="1:15" ht="78" customHeight="1" thickBot="1">
      <c r="A51" s="93"/>
      <c r="B51" s="93"/>
      <c r="C51" s="73" t="s">
        <v>251</v>
      </c>
      <c r="D51" s="74" t="s">
        <v>116</v>
      </c>
      <c r="E51" s="74"/>
      <c r="F51" s="74" t="s">
        <v>116</v>
      </c>
      <c r="G51" s="74"/>
      <c r="H51" s="74" t="s">
        <v>116</v>
      </c>
      <c r="I51" s="74"/>
      <c r="J51" s="74" t="s">
        <v>116</v>
      </c>
      <c r="K51" s="74"/>
      <c r="L51" s="74"/>
      <c r="M51" s="74"/>
      <c r="N51" s="73" t="s">
        <v>252</v>
      </c>
      <c r="O51" s="73" t="s">
        <v>253</v>
      </c>
    </row>
    <row r="52" spans="1:15" ht="16.5" thickBot="1">
      <c r="A52" s="75"/>
      <c r="B52" s="73"/>
      <c r="C52" s="73"/>
      <c r="D52" s="74"/>
      <c r="E52" s="74"/>
      <c r="F52" s="74"/>
      <c r="G52" s="74"/>
      <c r="H52" s="74"/>
      <c r="I52" s="74"/>
      <c r="J52" s="74"/>
      <c r="K52" s="74"/>
      <c r="L52" s="74"/>
      <c r="M52" s="74"/>
      <c r="N52" s="73"/>
      <c r="O52" s="73"/>
    </row>
    <row r="53" spans="1:15">
      <c r="A53" s="76"/>
    </row>
    <row r="61" spans="1:15" ht="16.5" thickBot="1"/>
    <row r="62" spans="1:15" ht="18">
      <c r="A62" s="77" t="s">
        <v>254</v>
      </c>
      <c r="B62" s="78" t="s">
        <v>255</v>
      </c>
      <c r="C62" s="79" t="s">
        <v>256</v>
      </c>
    </row>
    <row r="63" spans="1:15" ht="18">
      <c r="A63" s="80" t="s">
        <v>257</v>
      </c>
      <c r="B63" s="81" t="s">
        <v>258</v>
      </c>
      <c r="C63" s="82" t="s">
        <v>259</v>
      </c>
    </row>
    <row r="64" spans="1:15" ht="18">
      <c r="A64" s="80" t="s">
        <v>260</v>
      </c>
      <c r="B64" s="81" t="s">
        <v>261</v>
      </c>
      <c r="C64" s="82" t="s">
        <v>262</v>
      </c>
    </row>
    <row r="65" spans="1:3" ht="18">
      <c r="A65" s="80" t="s">
        <v>263</v>
      </c>
      <c r="B65" s="81" t="s">
        <v>264</v>
      </c>
      <c r="C65" s="82" t="s">
        <v>265</v>
      </c>
    </row>
    <row r="66" spans="1:3" ht="18">
      <c r="A66" s="80" t="s">
        <v>185</v>
      </c>
      <c r="B66" s="81" t="s">
        <v>266</v>
      </c>
      <c r="C66" s="82" t="s">
        <v>267</v>
      </c>
    </row>
    <row r="67" spans="1:3" ht="18">
      <c r="A67" s="80" t="s">
        <v>268</v>
      </c>
      <c r="B67" s="81" t="s">
        <v>269</v>
      </c>
      <c r="C67" s="82" t="s">
        <v>270</v>
      </c>
    </row>
    <row r="68" spans="1:3" ht="18.75" thickBot="1">
      <c r="A68" s="83"/>
      <c r="B68" s="84"/>
      <c r="C68" s="85"/>
    </row>
  </sheetData>
  <mergeCells count="35">
    <mergeCell ref="B49:B51"/>
    <mergeCell ref="A31:A36"/>
    <mergeCell ref="N33:N36"/>
    <mergeCell ref="O34:O36"/>
    <mergeCell ref="A37:A51"/>
    <mergeCell ref="B37:B40"/>
    <mergeCell ref="O37:O42"/>
    <mergeCell ref="N38:N42"/>
    <mergeCell ref="B41:B42"/>
    <mergeCell ref="B43:B44"/>
    <mergeCell ref="N43:N44"/>
    <mergeCell ref="O43:O44"/>
    <mergeCell ref="B45:B46"/>
    <mergeCell ref="B47:B48"/>
    <mergeCell ref="N47:N48"/>
    <mergeCell ref="O47:O48"/>
    <mergeCell ref="A21:A27"/>
    <mergeCell ref="B21:B23"/>
    <mergeCell ref="B24:B27"/>
    <mergeCell ref="O24:O26"/>
    <mergeCell ref="A28:A30"/>
    <mergeCell ref="B28:B30"/>
    <mergeCell ref="O28:O29"/>
    <mergeCell ref="A7:A10"/>
    <mergeCell ref="N7:N8"/>
    <mergeCell ref="O7:O8"/>
    <mergeCell ref="A11:A20"/>
    <mergeCell ref="N11:N12"/>
    <mergeCell ref="O11:O12"/>
    <mergeCell ref="O5:O6"/>
    <mergeCell ref="B5:B6"/>
    <mergeCell ref="C5:C6"/>
    <mergeCell ref="D5:H5"/>
    <mergeCell ref="I5:M5"/>
    <mergeCell ref="N5:N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Z39"/>
  <sheetViews>
    <sheetView topLeftCell="G1" zoomScale="50" zoomScaleNormal="50" zoomScalePageLayoutView="85" workbookViewId="0">
      <selection activeCell="T34" sqref="T34"/>
    </sheetView>
    <sheetView topLeftCell="A10" workbookViewId="1">
      <selection activeCell="AR12" sqref="AR12"/>
    </sheetView>
  </sheetViews>
  <sheetFormatPr baseColWidth="10" defaultRowHeight="15.75"/>
  <cols>
    <col min="2" max="4" width="18" customWidth="1"/>
    <col min="8" max="8" width="19.875" customWidth="1"/>
    <col min="9" max="9" width="20.125" customWidth="1"/>
    <col min="10" max="10" width="37.875" customWidth="1"/>
    <col min="11" max="11" width="3.875" customWidth="1"/>
    <col min="13" max="13" width="10.875" customWidth="1"/>
    <col min="14" max="14" width="25.625" customWidth="1"/>
    <col min="15" max="15" width="17.5" customWidth="1"/>
    <col min="16" max="16" width="23.875" customWidth="1"/>
    <col min="17" max="17" width="3.875" customWidth="1"/>
    <col min="20" max="20" width="19.875" customWidth="1"/>
    <col min="21" max="21" width="11.5" bestFit="1" customWidth="1"/>
    <col min="22" max="22" width="15.375" bestFit="1" customWidth="1"/>
    <col min="23" max="23" width="3.875" customWidth="1"/>
    <col min="26" max="26" width="26.375" customWidth="1"/>
    <col min="27" max="27" width="13.875" customWidth="1"/>
    <col min="28" max="28" width="23.875" customWidth="1"/>
    <col min="29" max="29" width="3.875" customWidth="1"/>
    <col min="32" max="32" width="11.5" bestFit="1" customWidth="1"/>
    <col min="33" max="33" width="14.625" customWidth="1"/>
    <col min="34" max="34" width="14.125" bestFit="1" customWidth="1"/>
    <col min="35" max="35" width="3.875" customWidth="1"/>
    <col min="38" max="38" width="19.5" customWidth="1"/>
    <col min="39" max="39" width="27" customWidth="1"/>
    <col min="40" max="40" width="23.875" customWidth="1"/>
    <col min="41" max="41" width="3.875" customWidth="1"/>
    <col min="44" max="44" width="22.125" customWidth="1"/>
    <col min="45" max="45" width="17.125" customWidth="1"/>
    <col min="46" max="46" width="23.875" customWidth="1"/>
    <col min="47" max="47" width="3.875" customWidth="1"/>
    <col min="48" max="48" width="10.875" customWidth="1"/>
    <col min="50" max="50" width="18.875" customWidth="1"/>
    <col min="51" max="51" width="16" customWidth="1"/>
    <col min="52" max="52" width="20.625" customWidth="1"/>
  </cols>
  <sheetData>
    <row r="2" spans="2:52" ht="20.100000000000001" customHeight="1">
      <c r="I2" s="108" t="s">
        <v>0</v>
      </c>
      <c r="J2" s="108"/>
      <c r="K2" s="108"/>
      <c r="L2" s="108"/>
      <c r="M2" s="108"/>
      <c r="N2" s="108"/>
      <c r="O2" s="108"/>
      <c r="P2" s="108"/>
      <c r="Q2" s="108"/>
      <c r="R2" s="108"/>
      <c r="S2" s="108"/>
      <c r="T2" s="108"/>
      <c r="U2" s="108"/>
      <c r="V2" s="108"/>
      <c r="W2" s="10"/>
      <c r="X2" s="109" t="s">
        <v>1</v>
      </c>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row>
    <row r="3" spans="2:52">
      <c r="I3" s="1"/>
      <c r="J3" s="1"/>
    </row>
    <row r="4" spans="2:52">
      <c r="I4" s="1"/>
      <c r="J4" s="1"/>
    </row>
    <row r="6" spans="2:52">
      <c r="I6" s="1"/>
      <c r="J6" s="1"/>
    </row>
    <row r="8" spans="2:52">
      <c r="I8" s="1"/>
      <c r="J8" s="1"/>
    </row>
    <row r="9" spans="2:52">
      <c r="I9" s="1"/>
      <c r="J9" s="1"/>
    </row>
    <row r="10" spans="2:52">
      <c r="H10" s="6" t="s">
        <v>12</v>
      </c>
      <c r="I10" s="6" t="s">
        <v>13</v>
      </c>
      <c r="J10" s="6" t="s">
        <v>14</v>
      </c>
      <c r="N10" s="6" t="s">
        <v>12</v>
      </c>
      <c r="O10" s="6" t="s">
        <v>13</v>
      </c>
      <c r="P10" s="6" t="s">
        <v>14</v>
      </c>
      <c r="Q10" s="6"/>
      <c r="T10" s="6" t="s">
        <v>12</v>
      </c>
      <c r="U10" s="6" t="s">
        <v>13</v>
      </c>
      <c r="V10" s="6" t="s">
        <v>14</v>
      </c>
      <c r="W10" s="6"/>
      <c r="Z10" s="6" t="s">
        <v>12</v>
      </c>
      <c r="AA10" s="6" t="s">
        <v>13</v>
      </c>
      <c r="AB10" s="6" t="s">
        <v>14</v>
      </c>
      <c r="AC10" s="6"/>
      <c r="AF10" s="6" t="s">
        <v>12</v>
      </c>
      <c r="AG10" s="6" t="s">
        <v>13</v>
      </c>
      <c r="AH10" s="6" t="s">
        <v>14</v>
      </c>
      <c r="AI10" s="6"/>
      <c r="AL10" s="6" t="s">
        <v>12</v>
      </c>
      <c r="AM10" s="6" t="s">
        <v>13</v>
      </c>
      <c r="AN10" s="6" t="s">
        <v>14</v>
      </c>
      <c r="AO10" s="6"/>
      <c r="AR10" s="6" t="s">
        <v>12</v>
      </c>
      <c r="AS10" s="6" t="s">
        <v>13</v>
      </c>
      <c r="AT10" s="6" t="s">
        <v>14</v>
      </c>
      <c r="AU10" s="6"/>
      <c r="AX10" s="6" t="s">
        <v>12</v>
      </c>
      <c r="AY10" s="6" t="s">
        <v>13</v>
      </c>
      <c r="AZ10" s="6" t="s">
        <v>14</v>
      </c>
    </row>
    <row r="11" spans="2:52">
      <c r="I11" s="1"/>
      <c r="J11" s="1"/>
    </row>
    <row r="12" spans="2:52" ht="309.95" customHeight="1">
      <c r="H12" s="7" t="s">
        <v>18</v>
      </c>
      <c r="I12" s="7" t="s">
        <v>50</v>
      </c>
      <c r="J12" s="7" t="s">
        <v>49</v>
      </c>
      <c r="N12" s="7" t="s">
        <v>19</v>
      </c>
      <c r="O12" s="7"/>
      <c r="P12" s="7" t="s">
        <v>72</v>
      </c>
      <c r="Q12" s="7"/>
      <c r="T12" s="7" t="s">
        <v>20</v>
      </c>
      <c r="U12" s="7" t="s">
        <v>21</v>
      </c>
      <c r="V12" s="7" t="s">
        <v>15</v>
      </c>
      <c r="W12" s="7"/>
      <c r="Z12" s="7" t="s">
        <v>19</v>
      </c>
      <c r="AA12" s="7"/>
      <c r="AB12" s="14" t="s">
        <v>79</v>
      </c>
      <c r="AC12" s="7"/>
      <c r="AF12" s="7" t="s">
        <v>22</v>
      </c>
      <c r="AG12" s="7"/>
      <c r="AH12" s="9" t="s">
        <v>16</v>
      </c>
      <c r="AI12" s="9"/>
      <c r="AL12" s="8" t="s">
        <v>23</v>
      </c>
      <c r="AM12" s="8" t="s">
        <v>28</v>
      </c>
      <c r="AN12" s="8" t="s">
        <v>17</v>
      </c>
      <c r="AO12" s="8"/>
      <c r="AR12" s="8" t="s">
        <v>27</v>
      </c>
      <c r="AS12" s="8" t="s">
        <v>29</v>
      </c>
      <c r="AT12" s="8" t="s">
        <v>80</v>
      </c>
      <c r="AU12" s="8"/>
      <c r="AX12" s="8" t="s">
        <v>25</v>
      </c>
      <c r="AY12" s="8" t="s">
        <v>26</v>
      </c>
      <c r="AZ12" s="8" t="s">
        <v>35</v>
      </c>
    </row>
    <row r="13" spans="2:52">
      <c r="B13" s="3" t="s">
        <v>3</v>
      </c>
      <c r="C13" s="4"/>
      <c r="D13" s="4"/>
    </row>
    <row r="17" spans="2:52" ht="16.5" thickBot="1"/>
    <row r="18" spans="2:52" s="2" customFormat="1">
      <c r="B18" s="96" t="s">
        <v>2</v>
      </c>
      <c r="C18"/>
      <c r="D18"/>
      <c r="H18" s="99" t="s">
        <v>6</v>
      </c>
      <c r="I18" s="100"/>
      <c r="J18" s="101"/>
      <c r="N18" s="99" t="s">
        <v>7</v>
      </c>
      <c r="O18" s="100"/>
      <c r="P18" s="101"/>
      <c r="T18" s="99" t="s">
        <v>8</v>
      </c>
      <c r="U18" s="100"/>
      <c r="V18" s="101"/>
      <c r="Z18" s="99" t="s">
        <v>7</v>
      </c>
      <c r="AA18" s="100"/>
      <c r="AB18" s="101"/>
      <c r="AF18" s="99" t="s">
        <v>9</v>
      </c>
      <c r="AG18" s="100"/>
      <c r="AH18" s="101"/>
      <c r="AL18" s="99" t="s">
        <v>10</v>
      </c>
      <c r="AM18" s="100"/>
      <c r="AN18" s="101"/>
      <c r="AR18" s="99" t="s">
        <v>11</v>
      </c>
      <c r="AS18" s="100"/>
      <c r="AT18" s="101"/>
      <c r="AX18" s="99" t="s">
        <v>24</v>
      </c>
      <c r="AY18" s="100"/>
      <c r="AZ18" s="101"/>
    </row>
    <row r="19" spans="2:52">
      <c r="B19" s="97"/>
      <c r="E19" s="6" t="s">
        <v>14</v>
      </c>
      <c r="H19" s="102"/>
      <c r="I19" s="103"/>
      <c r="J19" s="104"/>
      <c r="L19" s="6" t="s">
        <v>14</v>
      </c>
      <c r="N19" s="102"/>
      <c r="O19" s="103"/>
      <c r="P19" s="104"/>
      <c r="R19" s="6" t="s">
        <v>14</v>
      </c>
      <c r="T19" s="102"/>
      <c r="U19" s="103"/>
      <c r="V19" s="104"/>
      <c r="X19" s="6" t="s">
        <v>14</v>
      </c>
      <c r="Z19" s="102"/>
      <c r="AA19" s="103"/>
      <c r="AB19" s="104"/>
      <c r="AD19" s="6" t="s">
        <v>14</v>
      </c>
      <c r="AF19" s="102"/>
      <c r="AG19" s="103"/>
      <c r="AH19" s="104"/>
      <c r="AJ19" s="6" t="s">
        <v>14</v>
      </c>
      <c r="AL19" s="102"/>
      <c r="AM19" s="103"/>
      <c r="AN19" s="104"/>
      <c r="AP19" s="6" t="s">
        <v>14</v>
      </c>
      <c r="AR19" s="102"/>
      <c r="AS19" s="103"/>
      <c r="AT19" s="104"/>
      <c r="AV19" s="6" t="s">
        <v>14</v>
      </c>
      <c r="AX19" s="102"/>
      <c r="AY19" s="103"/>
      <c r="AZ19" s="104"/>
    </row>
    <row r="20" spans="2:52">
      <c r="B20" s="97"/>
      <c r="E20" s="6" t="s">
        <v>13</v>
      </c>
      <c r="H20" s="102"/>
      <c r="I20" s="103"/>
      <c r="J20" s="104"/>
      <c r="L20" s="6" t="s">
        <v>13</v>
      </c>
      <c r="N20" s="102"/>
      <c r="O20" s="103"/>
      <c r="P20" s="104"/>
      <c r="R20" s="6" t="s">
        <v>13</v>
      </c>
      <c r="T20" s="102"/>
      <c r="U20" s="103"/>
      <c r="V20" s="104"/>
      <c r="X20" s="6" t="s">
        <v>13</v>
      </c>
      <c r="Z20" s="102"/>
      <c r="AA20" s="103"/>
      <c r="AB20" s="104"/>
      <c r="AD20" s="6" t="s">
        <v>13</v>
      </c>
      <c r="AF20" s="102"/>
      <c r="AG20" s="103"/>
      <c r="AH20" s="104"/>
      <c r="AJ20" s="6" t="s">
        <v>13</v>
      </c>
      <c r="AL20" s="102"/>
      <c r="AM20" s="103"/>
      <c r="AN20" s="104"/>
      <c r="AP20" s="6" t="s">
        <v>13</v>
      </c>
      <c r="AR20" s="102"/>
      <c r="AS20" s="103"/>
      <c r="AT20" s="104"/>
      <c r="AV20" s="6" t="s">
        <v>13</v>
      </c>
      <c r="AX20" s="102"/>
      <c r="AY20" s="103"/>
      <c r="AZ20" s="104"/>
    </row>
    <row r="21" spans="2:52" ht="16.5" thickBot="1">
      <c r="B21" s="98"/>
      <c r="H21" s="105"/>
      <c r="I21" s="106"/>
      <c r="J21" s="107"/>
      <c r="N21" s="105"/>
      <c r="O21" s="106"/>
      <c r="P21" s="107"/>
      <c r="T21" s="105"/>
      <c r="U21" s="106"/>
      <c r="V21" s="107"/>
      <c r="Z21" s="105"/>
      <c r="AA21" s="106"/>
      <c r="AB21" s="107"/>
      <c r="AF21" s="105"/>
      <c r="AG21" s="106"/>
      <c r="AH21" s="107"/>
      <c r="AL21" s="105"/>
      <c r="AM21" s="106"/>
      <c r="AN21" s="107"/>
      <c r="AR21" s="105"/>
      <c r="AS21" s="106"/>
      <c r="AT21" s="107"/>
      <c r="AX21" s="105"/>
      <c r="AY21" s="106"/>
      <c r="AZ21" s="107"/>
    </row>
    <row r="27" spans="2:52" ht="189">
      <c r="B27" s="11" t="s">
        <v>4</v>
      </c>
      <c r="C27" s="5"/>
      <c r="D27" s="5"/>
      <c r="I27" s="12" t="s">
        <v>31</v>
      </c>
      <c r="J27" s="5"/>
      <c r="O27" s="12" t="s">
        <v>34</v>
      </c>
      <c r="Q27" s="5"/>
      <c r="U27" s="12" t="s">
        <v>33</v>
      </c>
      <c r="W27" s="5"/>
      <c r="AA27" s="12" t="s">
        <v>32</v>
      </c>
      <c r="AC27" s="5"/>
      <c r="AI27" s="5"/>
      <c r="AM27" s="12" t="s">
        <v>30</v>
      </c>
      <c r="AO27" s="5"/>
      <c r="AS27" s="12" t="s">
        <v>33</v>
      </c>
      <c r="AU27" s="5"/>
      <c r="AY27" s="13" t="s">
        <v>5</v>
      </c>
    </row>
    <row r="29" spans="2:52">
      <c r="AI29" s="5"/>
    </row>
    <row r="39" ht="48" customHeight="1"/>
  </sheetData>
  <mergeCells count="11">
    <mergeCell ref="I2:V2"/>
    <mergeCell ref="X2:AZ2"/>
    <mergeCell ref="H18:J21"/>
    <mergeCell ref="N18:P21"/>
    <mergeCell ref="T18:V21"/>
    <mergeCell ref="Z18:AB21"/>
    <mergeCell ref="B18:B21"/>
    <mergeCell ref="AF18:AH21"/>
    <mergeCell ref="AL18:AN21"/>
    <mergeCell ref="AR18:AT21"/>
    <mergeCell ref="AX18:AZ21"/>
  </mergeCells>
  <phoneticPr fontId="5" type="noConversion"/>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0"/>
  <sheetViews>
    <sheetView workbookViewId="0">
      <selection activeCell="I56" sqref="I56"/>
    </sheetView>
    <sheetView tabSelected="1" workbookViewId="1">
      <selection activeCell="K33" sqref="K33"/>
    </sheetView>
  </sheetViews>
  <sheetFormatPr baseColWidth="10" defaultColWidth="10.875" defaultRowHeight="15.75"/>
  <cols>
    <col min="1" max="1" width="4.625" style="8" customWidth="1"/>
    <col min="2" max="2" width="29.125" style="8" bestFit="1" customWidth="1"/>
    <col min="3" max="3" width="8.5" style="8" bestFit="1" customWidth="1"/>
    <col min="4" max="14" width="10.875" style="8"/>
    <col min="15" max="15" width="11.375" style="8" bestFit="1" customWidth="1"/>
    <col min="16" max="16384" width="10.875" style="8"/>
  </cols>
  <sheetData>
    <row r="1" spans="1:9" ht="32.25" thickBot="1">
      <c r="A1" s="18"/>
      <c r="B1" s="17"/>
      <c r="C1" s="15" t="s">
        <v>45</v>
      </c>
      <c r="D1" s="15" t="s">
        <v>46</v>
      </c>
      <c r="E1" s="15" t="s">
        <v>47</v>
      </c>
      <c r="F1" s="15" t="s">
        <v>48</v>
      </c>
      <c r="G1" s="15" t="s">
        <v>46</v>
      </c>
      <c r="H1" s="15" t="s">
        <v>53</v>
      </c>
      <c r="I1" s="16" t="s">
        <v>52</v>
      </c>
    </row>
    <row r="2" spans="1:9" ht="16.5" thickBot="1">
      <c r="A2" s="110" t="s">
        <v>43</v>
      </c>
      <c r="B2" s="116" t="s">
        <v>36</v>
      </c>
      <c r="C2" s="117"/>
      <c r="D2" s="117"/>
      <c r="E2" s="117"/>
      <c r="F2" s="117"/>
      <c r="G2" s="117"/>
      <c r="H2" s="117"/>
      <c r="I2" s="118"/>
    </row>
    <row r="3" spans="1:9">
      <c r="A3" s="111"/>
      <c r="B3" s="41" t="s">
        <v>54</v>
      </c>
      <c r="C3" s="55">
        <v>3000</v>
      </c>
      <c r="D3" s="29" t="s">
        <v>91</v>
      </c>
      <c r="E3" s="58">
        <v>2</v>
      </c>
      <c r="F3" s="58"/>
      <c r="G3" s="29"/>
      <c r="H3" s="58">
        <f>C3*E3*F3</f>
        <v>0</v>
      </c>
      <c r="I3" s="30" t="s">
        <v>85</v>
      </c>
    </row>
    <row r="4" spans="1:9" ht="31.5">
      <c r="A4" s="111"/>
      <c r="B4" s="42" t="s">
        <v>55</v>
      </c>
      <c r="C4" s="56">
        <v>396258.0785</v>
      </c>
      <c r="D4" s="23" t="s">
        <v>90</v>
      </c>
      <c r="E4" s="59">
        <v>48</v>
      </c>
      <c r="F4" s="59"/>
      <c r="G4" s="23"/>
      <c r="H4" s="59">
        <f t="shared" ref="H4:H49" si="0">C4*E4*F4</f>
        <v>0</v>
      </c>
      <c r="I4" s="24" t="s">
        <v>85</v>
      </c>
    </row>
    <row r="5" spans="1:9">
      <c r="A5" s="111"/>
      <c r="B5" s="42" t="s">
        <v>56</v>
      </c>
      <c r="C5" s="56">
        <v>15000</v>
      </c>
      <c r="D5" s="23" t="s">
        <v>92</v>
      </c>
      <c r="E5" s="59">
        <v>1</v>
      </c>
      <c r="F5" s="59"/>
      <c r="G5" s="23"/>
      <c r="H5" s="59">
        <f t="shared" si="0"/>
        <v>0</v>
      </c>
      <c r="I5" s="24" t="s">
        <v>85</v>
      </c>
    </row>
    <row r="6" spans="1:9">
      <c r="A6" s="111"/>
      <c r="B6" s="42" t="s">
        <v>57</v>
      </c>
      <c r="C6" s="56">
        <v>3750</v>
      </c>
      <c r="D6" s="23" t="s">
        <v>92</v>
      </c>
      <c r="E6" s="59">
        <v>1</v>
      </c>
      <c r="F6" s="59"/>
      <c r="G6" s="23"/>
      <c r="H6" s="59">
        <f t="shared" si="0"/>
        <v>0</v>
      </c>
      <c r="I6" s="24" t="s">
        <v>85</v>
      </c>
    </row>
    <row r="7" spans="1:9">
      <c r="A7" s="111"/>
      <c r="B7" s="42" t="s">
        <v>58</v>
      </c>
      <c r="C7" s="56">
        <v>50</v>
      </c>
      <c r="D7" s="23" t="s">
        <v>93</v>
      </c>
      <c r="E7" s="59">
        <v>1</v>
      </c>
      <c r="F7" s="59"/>
      <c r="G7" s="23"/>
      <c r="H7" s="59">
        <f t="shared" si="0"/>
        <v>0</v>
      </c>
      <c r="I7" s="24" t="s">
        <v>85</v>
      </c>
    </row>
    <row r="8" spans="1:9">
      <c r="A8" s="111"/>
      <c r="B8" s="42" t="s">
        <v>59</v>
      </c>
      <c r="C8" s="56">
        <v>13.208600000000001</v>
      </c>
      <c r="D8" s="23" t="s">
        <v>93</v>
      </c>
      <c r="E8" s="59">
        <v>1</v>
      </c>
      <c r="F8" s="59"/>
      <c r="G8" s="23"/>
      <c r="H8" s="59">
        <f t="shared" si="0"/>
        <v>0</v>
      </c>
      <c r="I8" s="24" t="s">
        <v>85</v>
      </c>
    </row>
    <row r="9" spans="1:9">
      <c r="A9" s="111"/>
      <c r="B9" s="42" t="s">
        <v>60</v>
      </c>
      <c r="C9" s="56">
        <v>13.208600000000001</v>
      </c>
      <c r="D9" s="23" t="s">
        <v>93</v>
      </c>
      <c r="E9" s="59">
        <v>1</v>
      </c>
      <c r="F9" s="59"/>
      <c r="G9" s="23"/>
      <c r="H9" s="59">
        <f t="shared" si="0"/>
        <v>0</v>
      </c>
      <c r="I9" s="24" t="s">
        <v>85</v>
      </c>
    </row>
    <row r="10" spans="1:9">
      <c r="A10" s="111"/>
      <c r="B10" s="42" t="s">
        <v>61</v>
      </c>
      <c r="C10" s="56">
        <v>150</v>
      </c>
      <c r="D10" s="23" t="s">
        <v>52</v>
      </c>
      <c r="E10" s="59">
        <v>1</v>
      </c>
      <c r="F10" s="59"/>
      <c r="G10" s="23"/>
      <c r="H10" s="59">
        <f t="shared" si="0"/>
        <v>0</v>
      </c>
      <c r="I10" s="24" t="s">
        <v>85</v>
      </c>
    </row>
    <row r="11" spans="1:9">
      <c r="A11" s="111"/>
      <c r="B11" s="42" t="s">
        <v>62</v>
      </c>
      <c r="C11" s="56">
        <v>2500</v>
      </c>
      <c r="D11" s="23" t="s">
        <v>92</v>
      </c>
      <c r="E11" s="59">
        <v>1</v>
      </c>
      <c r="F11" s="59"/>
      <c r="G11" s="23"/>
      <c r="H11" s="59">
        <f t="shared" si="0"/>
        <v>0</v>
      </c>
      <c r="I11" s="24" t="s">
        <v>85</v>
      </c>
    </row>
    <row r="12" spans="1:9" ht="31.5">
      <c r="A12" s="111"/>
      <c r="B12" s="42" t="s">
        <v>63</v>
      </c>
      <c r="C12" s="56">
        <v>54</v>
      </c>
      <c r="D12" s="23" t="s">
        <v>87</v>
      </c>
      <c r="E12" s="59">
        <v>10</v>
      </c>
      <c r="F12" s="59">
        <v>8</v>
      </c>
      <c r="G12" s="23" t="s">
        <v>85</v>
      </c>
      <c r="H12" s="59">
        <f t="shared" si="0"/>
        <v>4320</v>
      </c>
      <c r="I12" s="24" t="s">
        <v>85</v>
      </c>
    </row>
    <row r="13" spans="1:9">
      <c r="A13" s="111"/>
      <c r="B13" s="42" t="s">
        <v>64</v>
      </c>
      <c r="C13" s="56">
        <v>75</v>
      </c>
      <c r="D13" s="23" t="s">
        <v>52</v>
      </c>
      <c r="E13" s="59">
        <v>1</v>
      </c>
      <c r="F13" s="59"/>
      <c r="G13" s="23"/>
      <c r="H13" s="59">
        <f t="shared" si="0"/>
        <v>0</v>
      </c>
      <c r="I13" s="24" t="s">
        <v>85</v>
      </c>
    </row>
    <row r="14" spans="1:9">
      <c r="A14" s="111"/>
      <c r="B14" s="42" t="s">
        <v>65</v>
      </c>
      <c r="C14" s="56">
        <v>13.208600000000001</v>
      </c>
      <c r="D14" s="23" t="s">
        <v>93</v>
      </c>
      <c r="E14" s="59">
        <v>1</v>
      </c>
      <c r="F14" s="59"/>
      <c r="G14" s="23"/>
      <c r="H14" s="59">
        <f t="shared" si="0"/>
        <v>0</v>
      </c>
      <c r="I14" s="24" t="s">
        <v>85</v>
      </c>
    </row>
    <row r="15" spans="1:9">
      <c r="A15" s="111"/>
      <c r="B15" s="42" t="s">
        <v>66</v>
      </c>
      <c r="C15" s="56">
        <v>10</v>
      </c>
      <c r="D15" s="23" t="s">
        <v>94</v>
      </c>
      <c r="E15" s="59">
        <v>1</v>
      </c>
      <c r="F15" s="59"/>
      <c r="G15" s="23"/>
      <c r="H15" s="59">
        <f t="shared" si="0"/>
        <v>0</v>
      </c>
      <c r="I15" s="24" t="s">
        <v>85</v>
      </c>
    </row>
    <row r="16" spans="1:9">
      <c r="A16" s="111"/>
      <c r="B16" s="42" t="s">
        <v>67</v>
      </c>
      <c r="C16" s="56">
        <v>35</v>
      </c>
      <c r="D16" s="23" t="s">
        <v>94</v>
      </c>
      <c r="E16" s="59">
        <v>1</v>
      </c>
      <c r="F16" s="59"/>
      <c r="G16" s="23"/>
      <c r="H16" s="59">
        <f t="shared" si="0"/>
        <v>0</v>
      </c>
      <c r="I16" s="24" t="s">
        <v>85</v>
      </c>
    </row>
    <row r="17" spans="1:9">
      <c r="A17" s="111"/>
      <c r="B17" s="42" t="s">
        <v>68</v>
      </c>
      <c r="C17" s="56">
        <v>35</v>
      </c>
      <c r="D17" s="23" t="s">
        <v>52</v>
      </c>
      <c r="E17" s="59">
        <v>1</v>
      </c>
      <c r="F17" s="59"/>
      <c r="G17" s="23"/>
      <c r="H17" s="59">
        <f t="shared" si="0"/>
        <v>0</v>
      </c>
      <c r="I17" s="24" t="s">
        <v>85</v>
      </c>
    </row>
    <row r="18" spans="1:9">
      <c r="A18" s="111"/>
      <c r="B18" s="42" t="s">
        <v>69</v>
      </c>
      <c r="C18" s="56">
        <v>35</v>
      </c>
      <c r="D18" s="23" t="s">
        <v>52</v>
      </c>
      <c r="E18" s="59">
        <v>1</v>
      </c>
      <c r="F18" s="59"/>
      <c r="G18" s="23"/>
      <c r="H18" s="59">
        <f t="shared" si="0"/>
        <v>0</v>
      </c>
      <c r="I18" s="24" t="s">
        <v>85</v>
      </c>
    </row>
    <row r="19" spans="1:9" ht="32.25" thickBot="1">
      <c r="A19" s="111"/>
      <c r="B19" s="43" t="s">
        <v>86</v>
      </c>
      <c r="C19" s="62">
        <v>1.3208599999999999</v>
      </c>
      <c r="D19" s="27" t="s">
        <v>87</v>
      </c>
      <c r="E19" s="61">
        <v>80</v>
      </c>
      <c r="F19" s="61">
        <v>8.15</v>
      </c>
      <c r="G19" s="27" t="s">
        <v>85</v>
      </c>
      <c r="H19" s="61">
        <f t="shared" si="0"/>
        <v>861.20071999999993</v>
      </c>
      <c r="I19" s="28" t="s">
        <v>85</v>
      </c>
    </row>
    <row r="20" spans="1:9" ht="16.5" thickBot="1">
      <c r="A20" s="111"/>
      <c r="B20" s="116" t="s">
        <v>37</v>
      </c>
      <c r="C20" s="117"/>
      <c r="D20" s="117"/>
      <c r="E20" s="117"/>
      <c r="F20" s="117"/>
      <c r="G20" s="117"/>
      <c r="H20" s="117"/>
      <c r="I20" s="118"/>
    </row>
    <row r="21" spans="1:9" ht="31.5">
      <c r="A21" s="111"/>
      <c r="B21" s="41" t="s">
        <v>70</v>
      </c>
      <c r="C21" s="55">
        <v>54</v>
      </c>
      <c r="D21" s="29" t="s">
        <v>87</v>
      </c>
      <c r="E21" s="58">
        <v>20</v>
      </c>
      <c r="F21" s="58">
        <v>8.15</v>
      </c>
      <c r="G21" s="29" t="s">
        <v>85</v>
      </c>
      <c r="H21" s="58">
        <f t="shared" si="0"/>
        <v>8802</v>
      </c>
      <c r="I21" s="30" t="s">
        <v>85</v>
      </c>
    </row>
    <row r="22" spans="1:9">
      <c r="A22" s="111"/>
      <c r="B22" s="42" t="s">
        <v>56</v>
      </c>
      <c r="C22" s="56">
        <v>7500</v>
      </c>
      <c r="D22" s="23" t="s">
        <v>92</v>
      </c>
      <c r="E22" s="59">
        <v>1</v>
      </c>
      <c r="F22" s="59"/>
      <c r="G22" s="23"/>
      <c r="H22" s="59">
        <f t="shared" si="0"/>
        <v>0</v>
      </c>
      <c r="I22" s="24" t="s">
        <v>85</v>
      </c>
    </row>
    <row r="23" spans="1:9">
      <c r="A23" s="111"/>
      <c r="B23" s="42" t="s">
        <v>71</v>
      </c>
      <c r="C23" s="56">
        <v>80</v>
      </c>
      <c r="D23" s="23" t="s">
        <v>97</v>
      </c>
      <c r="E23" s="59">
        <v>1</v>
      </c>
      <c r="F23" s="59"/>
      <c r="G23" s="23"/>
      <c r="H23" s="59">
        <f t="shared" si="0"/>
        <v>0</v>
      </c>
      <c r="I23" s="24" t="s">
        <v>85</v>
      </c>
    </row>
    <row r="24" spans="1:9" ht="16.5" thickBot="1">
      <c r="A24" s="111"/>
      <c r="B24" s="43" t="s">
        <v>67</v>
      </c>
      <c r="C24" s="62">
        <v>35</v>
      </c>
      <c r="D24" s="27" t="s">
        <v>94</v>
      </c>
      <c r="E24" s="61">
        <v>1</v>
      </c>
      <c r="F24" s="61"/>
      <c r="G24" s="27"/>
      <c r="H24" s="61">
        <f t="shared" si="0"/>
        <v>0</v>
      </c>
      <c r="I24" s="28" t="s">
        <v>85</v>
      </c>
    </row>
    <row r="25" spans="1:9" ht="16.5" thickBot="1">
      <c r="A25" s="111"/>
      <c r="B25" s="116" t="s">
        <v>38</v>
      </c>
      <c r="C25" s="117"/>
      <c r="D25" s="117"/>
      <c r="E25" s="117"/>
      <c r="F25" s="117"/>
      <c r="G25" s="117"/>
      <c r="H25" s="117"/>
      <c r="I25" s="118"/>
    </row>
    <row r="26" spans="1:9" ht="31.5">
      <c r="A26" s="111"/>
      <c r="B26" s="41" t="s">
        <v>73</v>
      </c>
      <c r="C26" s="55">
        <v>2.2000000000000002</v>
      </c>
      <c r="D26" s="29" t="s">
        <v>89</v>
      </c>
      <c r="E26" s="58">
        <v>10</v>
      </c>
      <c r="F26" s="58">
        <v>0.13600000000000001</v>
      </c>
      <c r="G26" s="29" t="s">
        <v>88</v>
      </c>
      <c r="H26" s="58">
        <f t="shared" si="0"/>
        <v>2.992</v>
      </c>
      <c r="I26" s="30" t="s">
        <v>85</v>
      </c>
    </row>
    <row r="27" spans="1:9" ht="31.5">
      <c r="A27" s="111"/>
      <c r="B27" s="42" t="s">
        <v>74</v>
      </c>
      <c r="C27" s="56">
        <v>1.54</v>
      </c>
      <c r="D27" s="23" t="s">
        <v>89</v>
      </c>
      <c r="E27" s="59">
        <v>10</v>
      </c>
      <c r="F27" s="59">
        <v>0.13600000000000001</v>
      </c>
      <c r="G27" s="23" t="s">
        <v>88</v>
      </c>
      <c r="H27" s="59">
        <f t="shared" si="0"/>
        <v>2.0944000000000003</v>
      </c>
      <c r="I27" s="24" t="s">
        <v>85</v>
      </c>
    </row>
    <row r="28" spans="1:9" ht="31.5">
      <c r="A28" s="111"/>
      <c r="B28" s="42" t="s">
        <v>75</v>
      </c>
      <c r="C28" s="56">
        <v>1</v>
      </c>
      <c r="D28" s="23" t="s">
        <v>89</v>
      </c>
      <c r="E28" s="59">
        <v>10</v>
      </c>
      <c r="F28" s="59">
        <v>0.13600000000000001</v>
      </c>
      <c r="G28" s="23" t="s">
        <v>88</v>
      </c>
      <c r="H28" s="59">
        <f t="shared" si="0"/>
        <v>1.36</v>
      </c>
      <c r="I28" s="24" t="s">
        <v>85</v>
      </c>
    </row>
    <row r="29" spans="1:9" ht="31.5">
      <c r="A29" s="111"/>
      <c r="B29" s="42" t="s">
        <v>76</v>
      </c>
      <c r="C29" s="56">
        <v>120</v>
      </c>
      <c r="D29" s="23" t="s">
        <v>87</v>
      </c>
      <c r="E29" s="59">
        <v>20</v>
      </c>
      <c r="F29" s="59">
        <v>8.15</v>
      </c>
      <c r="G29" s="23" t="s">
        <v>85</v>
      </c>
      <c r="H29" s="59">
        <f t="shared" si="0"/>
        <v>19560</v>
      </c>
      <c r="I29" s="24" t="s">
        <v>85</v>
      </c>
    </row>
    <row r="30" spans="1:9" ht="31.5">
      <c r="A30" s="111"/>
      <c r="B30" s="42" t="s">
        <v>78</v>
      </c>
      <c r="C30" s="56">
        <v>170</v>
      </c>
      <c r="D30" s="23" t="s">
        <v>89</v>
      </c>
      <c r="E30" s="59">
        <v>10</v>
      </c>
      <c r="F30" s="59">
        <v>0.13600000000000001</v>
      </c>
      <c r="G30" s="23" t="s">
        <v>88</v>
      </c>
      <c r="H30" s="59">
        <f t="shared" si="0"/>
        <v>231.20000000000002</v>
      </c>
      <c r="I30" s="24" t="s">
        <v>85</v>
      </c>
    </row>
    <row r="31" spans="1:9" ht="16.5" thickBot="1">
      <c r="A31" s="112"/>
      <c r="B31" s="43" t="s">
        <v>77</v>
      </c>
      <c r="C31" s="57">
        <v>20</v>
      </c>
      <c r="D31" s="25" t="s">
        <v>52</v>
      </c>
      <c r="E31" s="60">
        <v>2</v>
      </c>
      <c r="F31" s="60"/>
      <c r="G31" s="25"/>
      <c r="H31" s="60">
        <f t="shared" si="0"/>
        <v>0</v>
      </c>
      <c r="I31" s="26" t="s">
        <v>85</v>
      </c>
    </row>
    <row r="32" spans="1:9" ht="16.5" thickBot="1">
      <c r="A32" s="113" t="s">
        <v>44</v>
      </c>
      <c r="B32" s="119" t="s">
        <v>37</v>
      </c>
      <c r="C32" s="120"/>
      <c r="D32" s="120"/>
      <c r="E32" s="120"/>
      <c r="F32" s="120"/>
      <c r="G32" s="120"/>
      <c r="H32" s="120"/>
      <c r="I32" s="121"/>
    </row>
    <row r="33" spans="1:9" ht="31.5">
      <c r="A33" s="114"/>
      <c r="B33" s="37" t="s">
        <v>70</v>
      </c>
      <c r="C33" s="45">
        <v>74</v>
      </c>
      <c r="D33" s="31" t="s">
        <v>87</v>
      </c>
      <c r="E33" s="47">
        <v>20</v>
      </c>
      <c r="F33" s="47">
        <v>8.15</v>
      </c>
      <c r="G33" s="31" t="s">
        <v>85</v>
      </c>
      <c r="H33" s="47">
        <f t="shared" si="0"/>
        <v>12062</v>
      </c>
      <c r="I33" s="32" t="s">
        <v>85</v>
      </c>
    </row>
    <row r="34" spans="1:9">
      <c r="A34" s="114"/>
      <c r="B34" s="39" t="s">
        <v>56</v>
      </c>
      <c r="C34" s="51">
        <v>7500</v>
      </c>
      <c r="D34" s="19" t="s">
        <v>92</v>
      </c>
      <c r="E34" s="49">
        <v>1</v>
      </c>
      <c r="F34" s="49"/>
      <c r="G34" s="19"/>
      <c r="H34" s="49">
        <f t="shared" si="0"/>
        <v>0</v>
      </c>
      <c r="I34" s="20" t="s">
        <v>85</v>
      </c>
    </row>
    <row r="35" spans="1:9">
      <c r="A35" s="114"/>
      <c r="B35" s="39" t="s">
        <v>71</v>
      </c>
      <c r="C35" s="51">
        <v>120</v>
      </c>
      <c r="D35" s="19" t="s">
        <v>97</v>
      </c>
      <c r="E35" s="49">
        <v>1</v>
      </c>
      <c r="F35" s="49"/>
      <c r="G35" s="19"/>
      <c r="H35" s="49">
        <f t="shared" si="0"/>
        <v>0</v>
      </c>
      <c r="I35" s="20" t="s">
        <v>85</v>
      </c>
    </row>
    <row r="36" spans="1:9" ht="16.5" thickBot="1">
      <c r="A36" s="114"/>
      <c r="B36" s="38" t="s">
        <v>67</v>
      </c>
      <c r="C36" s="52">
        <v>35</v>
      </c>
      <c r="D36" s="33" t="s">
        <v>94</v>
      </c>
      <c r="E36" s="50">
        <v>1</v>
      </c>
      <c r="F36" s="50"/>
      <c r="G36" s="33"/>
      <c r="H36" s="50">
        <f t="shared" si="0"/>
        <v>0</v>
      </c>
      <c r="I36" s="34" t="s">
        <v>85</v>
      </c>
    </row>
    <row r="37" spans="1:9" ht="16.5" thickBot="1">
      <c r="A37" s="114"/>
      <c r="B37" s="119" t="s">
        <v>39</v>
      </c>
      <c r="C37" s="120"/>
      <c r="D37" s="120"/>
      <c r="E37" s="120"/>
      <c r="F37" s="120"/>
      <c r="G37" s="120"/>
      <c r="H37" s="120"/>
      <c r="I37" s="121"/>
    </row>
    <row r="38" spans="1:9" ht="16.5" thickBot="1">
      <c r="A38" s="114"/>
      <c r="B38" s="40" t="s">
        <v>16</v>
      </c>
      <c r="C38" s="54">
        <v>700</v>
      </c>
      <c r="D38" s="35" t="s">
        <v>52</v>
      </c>
      <c r="E38" s="53">
        <v>2</v>
      </c>
      <c r="F38" s="53"/>
      <c r="G38" s="35"/>
      <c r="H38" s="53">
        <f t="shared" si="0"/>
        <v>0</v>
      </c>
      <c r="I38" s="36" t="s">
        <v>85</v>
      </c>
    </row>
    <row r="39" spans="1:9" ht="16.5" thickBot="1">
      <c r="A39" s="114"/>
      <c r="B39" s="119" t="s">
        <v>40</v>
      </c>
      <c r="C39" s="120"/>
      <c r="D39" s="120"/>
      <c r="E39" s="120"/>
      <c r="F39" s="120"/>
      <c r="G39" s="120"/>
      <c r="H39" s="120"/>
      <c r="I39" s="121"/>
    </row>
    <row r="40" spans="1:9">
      <c r="A40" s="114"/>
      <c r="B40" s="37" t="s">
        <v>55</v>
      </c>
      <c r="C40" s="45">
        <v>1000</v>
      </c>
      <c r="D40" s="31" t="s">
        <v>96</v>
      </c>
      <c r="E40" s="47">
        <v>12</v>
      </c>
      <c r="F40" s="47"/>
      <c r="G40" s="31"/>
      <c r="H40" s="47">
        <f t="shared" si="0"/>
        <v>0</v>
      </c>
      <c r="I40" s="32" t="s">
        <v>85</v>
      </c>
    </row>
    <row r="41" spans="1:9" ht="32.25" thickBot="1">
      <c r="A41" s="114"/>
      <c r="B41" s="39" t="s">
        <v>78</v>
      </c>
      <c r="C41" s="51">
        <v>80</v>
      </c>
      <c r="D41" s="19" t="s">
        <v>95</v>
      </c>
      <c r="E41" s="49">
        <v>12</v>
      </c>
      <c r="F41" s="49">
        <v>0.13600000000000001</v>
      </c>
      <c r="G41" s="19" t="s">
        <v>88</v>
      </c>
      <c r="H41" s="49">
        <f t="shared" si="0"/>
        <v>130.56</v>
      </c>
      <c r="I41" s="20" t="s">
        <v>85</v>
      </c>
    </row>
    <row r="42" spans="1:9" ht="16.5" thickBot="1">
      <c r="A42" s="114"/>
      <c r="B42" s="119" t="s">
        <v>41</v>
      </c>
      <c r="C42" s="120"/>
      <c r="D42" s="120"/>
      <c r="E42" s="120"/>
      <c r="F42" s="120"/>
      <c r="G42" s="120"/>
      <c r="H42" s="120"/>
      <c r="I42" s="121"/>
    </row>
    <row r="43" spans="1:9">
      <c r="A43" s="114"/>
      <c r="B43" s="37" t="s">
        <v>16</v>
      </c>
      <c r="C43" s="45">
        <v>700</v>
      </c>
      <c r="D43" s="31" t="s">
        <v>52</v>
      </c>
      <c r="E43" s="47">
        <v>10</v>
      </c>
      <c r="F43" s="47"/>
      <c r="G43" s="31"/>
      <c r="H43" s="47">
        <f t="shared" si="0"/>
        <v>0</v>
      </c>
      <c r="I43" s="32" t="s">
        <v>85</v>
      </c>
    </row>
    <row r="44" spans="1:9">
      <c r="A44" s="114"/>
      <c r="B44" s="39" t="s">
        <v>81</v>
      </c>
      <c r="C44" s="51">
        <v>4200</v>
      </c>
      <c r="D44" s="19" t="s">
        <v>52</v>
      </c>
      <c r="E44" s="49">
        <v>12</v>
      </c>
      <c r="F44" s="49"/>
      <c r="G44" s="19"/>
      <c r="H44" s="49">
        <f t="shared" si="0"/>
        <v>0</v>
      </c>
      <c r="I44" s="20" t="s">
        <v>85</v>
      </c>
    </row>
    <row r="45" spans="1:9">
      <c r="A45" s="114"/>
      <c r="B45" s="39" t="s">
        <v>82</v>
      </c>
      <c r="C45" s="51">
        <v>500</v>
      </c>
      <c r="D45" s="19" t="s">
        <v>52</v>
      </c>
      <c r="E45" s="49">
        <v>12</v>
      </c>
      <c r="F45" s="49"/>
      <c r="G45" s="19"/>
      <c r="H45" s="49">
        <f t="shared" si="0"/>
        <v>0</v>
      </c>
      <c r="I45" s="20" t="s">
        <v>85</v>
      </c>
    </row>
    <row r="46" spans="1:9" ht="32.25" thickBot="1">
      <c r="A46" s="114"/>
      <c r="B46" s="38" t="s">
        <v>78</v>
      </c>
      <c r="C46" s="52">
        <v>120</v>
      </c>
      <c r="D46" s="33" t="s">
        <v>95</v>
      </c>
      <c r="E46" s="50">
        <v>12</v>
      </c>
      <c r="F46" s="50">
        <v>0.13600000000000001</v>
      </c>
      <c r="G46" s="33" t="s">
        <v>88</v>
      </c>
      <c r="H46" s="50">
        <f t="shared" si="0"/>
        <v>195.84</v>
      </c>
      <c r="I46" s="34" t="s">
        <v>85</v>
      </c>
    </row>
    <row r="47" spans="1:9" ht="16.5" thickBot="1">
      <c r="A47" s="114"/>
      <c r="B47" s="119" t="s">
        <v>42</v>
      </c>
      <c r="C47" s="120"/>
      <c r="D47" s="120"/>
      <c r="E47" s="120"/>
      <c r="F47" s="120"/>
      <c r="G47" s="120"/>
      <c r="H47" s="120"/>
      <c r="I47" s="121"/>
    </row>
    <row r="48" spans="1:9" ht="31.5">
      <c r="A48" s="114"/>
      <c r="B48" s="37" t="s">
        <v>83</v>
      </c>
      <c r="C48" s="45">
        <v>226</v>
      </c>
      <c r="D48" s="31" t="s">
        <v>87</v>
      </c>
      <c r="E48" s="47">
        <v>12</v>
      </c>
      <c r="F48" s="47">
        <v>10.15</v>
      </c>
      <c r="G48" s="31" t="s">
        <v>85</v>
      </c>
      <c r="H48" s="47">
        <f t="shared" si="0"/>
        <v>27526.799999999999</v>
      </c>
      <c r="I48" s="32" t="s">
        <v>85</v>
      </c>
    </row>
    <row r="49" spans="1:14" ht="32.25" thickBot="1">
      <c r="A49" s="115"/>
      <c r="B49" s="38" t="s">
        <v>84</v>
      </c>
      <c r="C49" s="46">
        <v>11412.23</v>
      </c>
      <c r="D49" s="21" t="s">
        <v>87</v>
      </c>
      <c r="E49" s="48">
        <v>12</v>
      </c>
      <c r="F49" s="48">
        <v>10.15</v>
      </c>
      <c r="G49" s="21" t="s">
        <v>85</v>
      </c>
      <c r="H49" s="48">
        <f t="shared" si="0"/>
        <v>1390009.6140000001</v>
      </c>
      <c r="I49" s="22" t="s">
        <v>85</v>
      </c>
      <c r="N49" s="44"/>
    </row>
    <row r="50" spans="1:14" ht="16.5" thickBot="1">
      <c r="G50" s="63" t="s">
        <v>51</v>
      </c>
      <c r="H50" s="64">
        <f>SUM(H3:H19)+SUM(H21:H24)+SUM(H26:H31)+SUM(H33:H36)+SUM(H38)+SUM(H40:H41)+SUM(H43:H46)+SUM(H48:H49)</f>
        <v>1463705.6611200001</v>
      </c>
      <c r="I50" s="65" t="s">
        <v>85</v>
      </c>
    </row>
  </sheetData>
  <mergeCells count="10">
    <mergeCell ref="A2:A31"/>
    <mergeCell ref="A32:A49"/>
    <mergeCell ref="B2:I2"/>
    <mergeCell ref="B20:I20"/>
    <mergeCell ref="B25:I25"/>
    <mergeCell ref="B32:I32"/>
    <mergeCell ref="B37:I37"/>
    <mergeCell ref="B39:I39"/>
    <mergeCell ref="B42:I42"/>
    <mergeCell ref="B47:I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Análisis PESTEL </vt:lpstr>
      <vt:lpstr>Ciclo de vida </vt:lpstr>
      <vt:lpstr>Huella de Carbono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Natalia</cp:lastModifiedBy>
  <dcterms:created xsi:type="dcterms:W3CDTF">2020-04-29T23:52:27Z</dcterms:created>
  <dcterms:modified xsi:type="dcterms:W3CDTF">2020-08-31T03:54:24Z</dcterms:modified>
</cp:coreProperties>
</file>