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Oscar Colmenares\Documents\UNIVERSIDAD\MATERIAS\10 SEMESTRE\ELECTIVA 2\Proyecto de grado\"/>
    </mc:Choice>
  </mc:AlternateContent>
  <xr:revisionPtr revIDLastSave="0" documentId="13_ncr:1_{DB89B46A-8519-4C8C-BAD9-D72DBC680CE1}" xr6:coauthVersionLast="47" xr6:coauthVersionMax="47" xr10:uidLastSave="{00000000-0000-0000-0000-000000000000}"/>
  <bookViews>
    <workbookView xWindow="-120" yWindow="-120" windowWidth="20730" windowHeight="11040" xr2:uid="{FE0B9BC9-4058-41A8-8C5D-E396F1F4C254}"/>
  </bookViews>
  <sheets>
    <sheet name="Bitacora de análisis" sheetId="1" r:id="rId1"/>
    <sheet name="Categorización" sheetId="3" r:id="rId2"/>
  </sheets>
  <definedNames>
    <definedName name="SegmentaciónDeDatos_Ciclo_Metodológico">#N/A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3" i="3" l="1"/>
  <c r="F19" i="1"/>
  <c r="F18" i="1"/>
  <c r="F17" i="1"/>
  <c r="F16" i="1"/>
  <c r="F57" i="3"/>
  <c r="F56" i="3"/>
  <c r="F55" i="3"/>
  <c r="F52" i="3"/>
  <c r="F51" i="3"/>
  <c r="B54" i="3"/>
  <c r="B50" i="3"/>
  <c r="F15"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futureMetadata>
  <valueMetadata count="16">
    <bk>
      <rc t="1" v="0"/>
    </bk>
    <bk>
      <rc t="1" v="1"/>
    </bk>
    <bk>
      <rc t="1" v="2"/>
    </bk>
    <bk>
      <rc t="1" v="3"/>
    </bk>
    <bk>
      <rc t="1" v="4"/>
    </bk>
    <bk>
      <rc t="1" v="5"/>
    </bk>
    <bk>
      <rc t="1" v="6"/>
    </bk>
    <bk>
      <rc t="1" v="7"/>
    </bk>
    <bk>
      <rc t="1" v="8"/>
    </bk>
    <bk>
      <rc t="1" v="9"/>
    </bk>
    <bk>
      <rc t="1" v="10"/>
    </bk>
    <bk>
      <rc t="1" v="11"/>
    </bk>
    <bk>
      <rc t="1" v="12"/>
    </bk>
    <bk>
      <rc t="1" v="13"/>
    </bk>
    <bk>
      <rc t="1" v="14"/>
    </bk>
    <bk>
      <rc t="1" v="15"/>
    </bk>
  </valueMetadata>
</metadata>
</file>

<file path=xl/sharedStrings.xml><?xml version="1.0" encoding="utf-8"?>
<sst xmlns="http://schemas.openxmlformats.org/spreadsheetml/2006/main" count="339" uniqueCount="212">
  <si>
    <t>Fecha</t>
  </si>
  <si>
    <t>Proceso</t>
  </si>
  <si>
    <t>Actividad</t>
  </si>
  <si>
    <t>Idea</t>
  </si>
  <si>
    <t>Tipo de Datos</t>
  </si>
  <si>
    <t>Encuestas</t>
  </si>
  <si>
    <t>Datos</t>
  </si>
  <si>
    <t>Cancelaciones de empresas en Colombia: Un Análisis de sus particularidades</t>
  </si>
  <si>
    <t>Análisis de resultados del programa Alístate y Transforma-T para crecer</t>
  </si>
  <si>
    <t>Codificación / Categorización</t>
  </si>
  <si>
    <t>CODIFICACIÓN ABIERTA</t>
  </si>
  <si>
    <t>Generación de categorías y temas</t>
  </si>
  <si>
    <t>Primer Ciclo</t>
  </si>
  <si>
    <t>Elección de unidad de análisis</t>
  </si>
  <si>
    <t>Elección de codificación o categoría</t>
  </si>
  <si>
    <t>UNIDAD DE ANÁLISIS</t>
  </si>
  <si>
    <t>Criterio/Razones</t>
  </si>
  <si>
    <t>Unidad de análisis</t>
  </si>
  <si>
    <t>Párrafos</t>
  </si>
  <si>
    <t>CODIFICACIÓN AXIAL Y SELECTIVA</t>
  </si>
  <si>
    <t>Similitudes</t>
  </si>
  <si>
    <t>Diferencias</t>
  </si>
  <si>
    <t>Ciclo Metodológico</t>
  </si>
  <si>
    <t>El tejido empresarial de Colombia está compuesto predominantemente por micro y pequeñas empresas, que representan un pilar fundamental de la economía colombiana. Según datos del Registro Único Empresarial y Social (RUES) de las cámaras de comercio, aproximadamente el 92% de las empresas registradas son microempresas, mientras que un 6% corresponde a pequeñas empresas. Este grupo de empresas no solo contribuye con cerca del 40% del Producto Interno Bruto (PIB), sino que también genera el 65% del empleo total en el país, de acuerdo con datos del ITC y Fenalco en 2022.</t>
  </si>
  <si>
    <t>Cuestiones relevantes de los datos</t>
  </si>
  <si>
    <t>Los datos recopilados mediante formularios de diagnóstico revelan un desarrollo significativo en las capacidades empresariales, clasificadas en tres dimensiones: capacidades financieras, organizativas y comerciales, y capacidades digitales. Un análisis comparativo de los indicadores clave en cada dimensión evaluó el efecto del programa en el desempeño de los empresarios.</t>
  </si>
  <si>
    <t>Cuestiones relevantes de las categorías</t>
  </si>
  <si>
    <t>Ejemplos (unidad de analisis)</t>
  </si>
  <si>
    <t xml:space="preserve">Las características de la empresa abarcan elementos como su tamaño, tiempo de operación, estructura de financiamiento y modelo de negocio. Por otro lado, las habilidades del empresario engloban aspectos cruciales como su visión estratégica, capacidad de gestión, toma de decisiones y habilidades de liderazgo. Estos factores internos resultan esenciales para comprender por qué algunas empresas prosperan y mantienen su actividad a lo largo del tiempo, mientras que otras enfrentan desafíos significativos y, en última instancia, pueden cerrar sus operaciones.
</t>
  </si>
  <si>
    <t>Estudios de confecámaras</t>
  </si>
  <si>
    <t>Los resultados son alentadores: se registró un incremento del 32% en el uso de métodos de pago digitales, con un 43% de los micronegocios reportando un aumento en las ventas a través de estos medios. Además, el 32% de los micronegocios comenzó a llevar contabilidad de manera formal, y el 71% ahora conoce con precisión el valor exacto de sus ganancias.</t>
  </si>
  <si>
    <t>Este componente está dirigido a micronegocios de personas naturales que participan en actividades económicas en las áreas de jurisdicción de las cámaras de comercio. Los participantes reciben formación en negocios y salud financiera a través de módulos que abordan técnicas, herramientas y modelos de gestión necesarios para alcanzar objetivos de ventas, ahorro, utilidad y rentabilidad. Además, se ofrece capacitación en el manejo de productos financieros, como billeteras virtuales, proporcionando conocimientos sobre el acceso y uso de diversos productos financieros que pueden impulsar el crecimiento de los micronegocios. El programa también incluye asistencia técnica personalizada para y Transforma-T Alístate para Crecer desarrollar planes de mejora financiera adaptados a las necesidades específicas de cada negocio.</t>
  </si>
  <si>
    <t>Contabilidad Formal</t>
  </si>
  <si>
    <t>El análisis de los resultados en relación con las capacidades organizativas de los micronegocios muestra una serie de tendencias importantes. En primer lugar, se observa que el 32% de los micronegocios han comenzado a llevar contabilidad por primera vez. Este dato sugiere un reconocimiento por parte de los empresarios de la importancia de llevar registros financieros precisos para la toma de decisiones informadas y el seguimiento del desempeño de sus negocios. En cuanto a las herramientas utilizadas para llevar sus cuentas, se observa que el 47% de los micronegocios aún utilizan métodos manuales como cuadernos o Excel, mientras que solo el 31% utilizan libros de registro diario de operaciones.</t>
  </si>
  <si>
    <t>Además, herramientas más sofisticadas como balance general, softwares o informes financieros son mucho menos frecuentes, con solo un pequeño porcentaje de micronegocios utilizando estas herramientas (6,7%, 4,1% y 1,2% respectivamente). Esto indica una brecha en el uso de tecnologías financieras más avanzadas que podrían mejorar la eficiencia y precisión en la gestión financiera de los negocios. Por otro lado, aunque un 9% de los micronegocios sigue sin llevar ningún tipo de registro, esta cifra es considerablemente menor al 31% que se tenía en la línea base.</t>
  </si>
  <si>
    <t>También es importante observar que un porcentaje significativo de micronegocios que antes no conocían con exactitud sus cuentas, ahora reportan hacerlo. El 71% de los microempresarios que antes reportaban no conocer el valor exacto de sus ganancias, ahora reportan hacerlo; el 74% ahora reporta conocer con exactitud sus gastos; y el 61% ahora reporta conocer el valor de sus activos. Esto sugiere un progreso en la alfabetización financiera y la conciencia sobre la importancia de comprender la situación financiera del negocio.</t>
  </si>
  <si>
    <t>Los resultados en esta dimensión revelan que, entre los medios de pago más utilizados después del efectivo, destacan Nequi (68%), transferencias bancarias o pagos por Internet (57%), ahorro a la mano (48%) y Daviplata (39%). Estos datos indican una diversificación en las opciones de pago disponibles para los micronegocios, lo que podría contribuir a una mayor eficiencia en sus transacciones y a una mejor gestión de sus finanzas.</t>
  </si>
  <si>
    <t>Sin embargo, al comparar los resultados tras la participación en el programa, se observa una tendencia significativa hacia la adopción de métodos de pago digitales. Se evidencia un aumento notable del 32% en el porcentaje de micronegocios que han implementado métodos de pago adicionales al efectivo, como aplicaciones digitales o transferencias bancarias, después de su participación en “Alístate y Transforma-T para Crecer”. Un hallazgo relevante es que el 43% de los micronegocios reportaron un aumento en el número de ventas realizadas a través de medios de pago digitales.</t>
  </si>
  <si>
    <t>Es importante destacar que las cámaras de comercio de Medellín (483 unidades productivas), Pamplona (270), Cartagena (199), Barranquilla (182), Casanare (164), Cauca (157), Cali (151), Palmira (139) y Oriente Antioqueño (119) concentran el 50% de los registros analizados. En términos de caracterización de los propietarios de los negocios participantes en el programa, se observa una predominancia femenina, con mujeres siendo propietarias del 77% de los micronegocios. Tanto hombres como mujeres propietarias tienen en promedio 42 años, lo que sugiere una población de empresarios relativamente madura. Además, el nivel educativo de más de la mitad de los propietarios (57%) es igual o menor al bachillerato, lo que indica un nivel educativo básico en la mayoría de los casos.</t>
  </si>
  <si>
    <t>Temas del problema</t>
  </si>
  <si>
    <t>Emprendimientos en la economía</t>
  </si>
  <si>
    <t>Modificado por</t>
  </si>
  <si>
    <t>Oscar Colmenares</t>
  </si>
  <si>
    <t xml:space="preserve">Esta reorientación hacia ciertos sectores clave puede explicarse por diversas razones estratégicas y condiciones del mercado, como menores barreras de entrada a estos o menores costos de producción y niveles de inversión requeridos. El comercio al por mayor y al por menor, por ejemplo, a menudo requiere menos capital inicial en comparación con otros sectores más especializados. Además, influyen factores como el volumen de demanda y la flexibilidad para adaptarse a diferentes segmentos del mercado, entre otros factores que hacen que estos sectores sean atractivos para la reincorporación de las empresas canceladas.
</t>
  </si>
  <si>
    <t xml:space="preserve">La mayor longevidad promedio de las empresas canceladas mediante declaración podría indicar una planificación más consciente de su cierre, lo que permite una liquidación más ordenada de activos, el cumplimiento de obligaciones pendientes y la gestión de aspectos legales y fiscales. Por otro lado, la menor longevidad promedio en las empresas canceladas por depuración podría sugerir una desconexión entre el cierre real de las operaciones y la actualización de registros, lo que podría resultar en una falta de cumplimiento normativo.
</t>
  </si>
  <si>
    <t xml:space="preserve">Diferenciando por el tamaño de las empresas, de acuerdo con sus activos, se destaca una tendencia hacia la cancelación declarada, es decir, aquellas cancelaciones que son formalizadas ante las cámaras de comercio del país. De la misma manera, se observa que el aumento en la proporción de cancelaciones por depuración es común para todos los tamaños de empresa. En el caso de las microempresas, las cancelaciones por depuración pasan de representar un 14% del total de cancelaciones en 2017 a un 25,7% en el año 2023. En las pequeñas empresas, se pasa de una participación de las empresas depuradas de un 0,8% a un 6,7% en el mismo período. Para las empresas medianas se pasa de una participación del 0,4% de empresas depuradas en 2017 a un 2,1% en el 2023.
</t>
  </si>
  <si>
    <t xml:space="preserve">Por regiones, la Centro Oriente presenta las tasas de cancelaciones más baja del país en el periodo analizado, registrando un 12,1% para 2023. A su vez, esta región contempla el crecimiento natural más grande, con una diferencia positiva entre nacimientos y cancelaciones de 34 mil firmas. En contraste, las regiones Centro sur y Llano han presentado las mayores tasas de cancelación desde el 2017, con un promedio cercano al 16% en ambos casos.
</t>
  </si>
  <si>
    <t xml:space="preserve">En Colombia, entre los años 2017 al 2023 se cancelaron 1.509.111 empresas, lo que representa un promedio anual de alrededor de 215.000. El número de cancelaciones se ha mantenido en cifras similares desde el año 2017 (Figura 2), con un leve incremento presentado entre el año 2022 y 2023, al pasar de 214.008 cancelaciones en el primer año a 233.044 cancelaciones en el 2023, lo que representa un aumento del 8,8%.
</t>
  </si>
  <si>
    <t xml:space="preserve">Composición de las cancelaciones por tipo de organización jurídica Durante el período comprendido entre 2017 y 2023, se observa una marcada tendencia en la composición del tejido empresarial formal en Colombia. En promedio, el 68,2% de las empresas activas están constituidas como personas naturales, mientras que el 31,8% corresponden a sociedades. Sin embargo, en cuanto a las cancelaciones, la participación de las personas naturales en el total de cancelaciones es significativamente más alta, alcanzando el 93,5%, en contraste con el 6,5% de las cancelaciones que corresponden a sociedades.
</t>
  </si>
  <si>
    <t xml:space="preserve">En cuanto a la relevancia económica de los micronegocios, el 77% de los propietarios reportan que su negocio es su sustento principal, destacando la importancia de estos emprendimientos en la economía de los participantes.
</t>
  </si>
  <si>
    <t>24 - 24</t>
  </si>
  <si>
    <t>31 - 31</t>
  </si>
  <si>
    <t>25 - 26</t>
  </si>
  <si>
    <t>13 - 13</t>
  </si>
  <si>
    <t>7 - 7</t>
  </si>
  <si>
    <t>17 - 17</t>
  </si>
  <si>
    <t>19 - 19</t>
  </si>
  <si>
    <t>20 - 20</t>
  </si>
  <si>
    <t>8 - 8-</t>
  </si>
  <si>
    <t>9 - 9-</t>
  </si>
  <si>
    <t xml:space="preserve">15 – 16 </t>
  </si>
  <si>
    <t xml:space="preserve">28 – 29 </t>
  </si>
  <si>
    <t xml:space="preserve"> 29 - 29</t>
  </si>
  <si>
    <t xml:space="preserve"> 23 - 23</t>
  </si>
  <si>
    <t xml:space="preserve"> 24 - 24</t>
  </si>
  <si>
    <t xml:space="preserve"> 9 - 9</t>
  </si>
  <si>
    <t xml:space="preserve"> 28 - 28</t>
  </si>
  <si>
    <t xml:space="preserve">19 – 20 </t>
  </si>
  <si>
    <t>Diego Cocuy</t>
  </si>
  <si>
    <t>1. Sectores de la economía que permiten una reactivación de empresas que fueron cerradas, estos sectores cumplen con ciertas características. 2. En el contexto de cancelaciones y reactivaciones se observa que las empresas cierran operaciones en un sector "x" y la mayoría que reactivan sus operaciones lo hacen mediante el comercio al por mayor y al por menor.</t>
  </si>
  <si>
    <t>1. Hace diferencia entre la cancelación por declaración y la cancelación por ponderación una es voluntaria y la otra es obligatoria, y muestra que las empresas que cierran por declaración permacen abiertas hasta 7 años, indicando una buena planeación normativa, mientras que las deponderación solo perduran 2 años.</t>
  </si>
  <si>
    <t>1. Las empresas prefieren cerrar operaciones formalmente es decir, por medio de la declaración. 2. Pese a la preferencia en las empresas hay una amento en las cancelaciones por depuración, presentandose un aumento sustantivo en las pequeñas empresas.</t>
  </si>
  <si>
    <t>1. Las cancelaciones de empresas en lo que concierne a factores interno corresponden a las condiciones propias en las que se creó la empresa. 2. Las cancelaciones de las empresas también se presentan debido a las capacidades del empresario.</t>
  </si>
  <si>
    <t>1. Hay regiones del país que presentan más cancelaciones que otras. 2. El centro sur y el llano presentan la tasa más alta de cancelaciones del país.</t>
  </si>
  <si>
    <t>1. Hay un aumento en las cancelaciones de empresas en úlitimos años. 2. El sector empresarial es sostenible en Colombia pues se crean más empresas de las que se cierran.</t>
  </si>
  <si>
    <t>1. Se hace una comparación de la figura con la cual operan las los negocios y en gran parte son personas naturales. 2. Hay más cierres de negocios personas naturales que personas jurídicas.</t>
  </si>
  <si>
    <t>1. Los micronegocios en su mayoría representan el sustencio de un nucleo familiar.</t>
  </si>
  <si>
    <t>1. Se detalla la relevancia de los micronegocios en la economía de Colombia.</t>
  </si>
  <si>
    <t>1. En el marco del estudio, luego de su ejecución los micronegocios adoptaron buenas prácticas de gestión, comercial entre otras.</t>
  </si>
  <si>
    <t>Referencia (pag.)</t>
  </si>
  <si>
    <t>1. Los emprendedores que participaron obtuvieron teoría y prácticas sobre la gestión de un negocio. 2. El alcance de este estudio acobijo a la mayoría de cámaras de comercio del país.</t>
  </si>
  <si>
    <t>1. Este párrafo es importnte porque identifica el poco control contable y tributario que tienen los micronegocios. 2. Sin embargo, despues de la asesoría que recibieron los negocios del estudio, se nota una mejora en el aspecto contable, sin embargo demuestra una cosa y es que los emprededores requieren las herramientas necesarias para poder llevar el control.</t>
  </si>
  <si>
    <t>1. Ya muchos emprendedores en Colombia han sido alfabetizados en relación a cuestiones financieras 2. Se abre la oportunidad de dar herramientas que ayuden al cumplimiento de normas contables.</t>
  </si>
  <si>
    <t>1. Este estudio revela la adopción de la bancarización de los micronegocios. 2. En este pparrafo hay un beneficio tribubtario que los emprendedoress están obteniendo y es que al usar los medios electrónicos de pago tienen más gastos deducibles.</t>
  </si>
  <si>
    <t>1. Se evidencia que con las herramientas necesarias y conocimiento hay 3 factores que mejoran, la capacidad financiera, organizativa y digital.</t>
  </si>
  <si>
    <t>1. Se observa que a nivel nacional los emprendedores usan herramientas como cuadernos, excel y libros diario para registrar sus operaciones. 2. Hay una tendencia de los micronegocios a llevar contabilidad.</t>
  </si>
  <si>
    <t>1. Hay una predominancia femenina en la totalidad de propietarios de micronegocios. 2. La gran mayoría d epropietarios de micronegocios tienen en promedio 42 años indicando una edad madura. 3. Más de la mitad de los emprendedores solo tienen un nivel educativo de bachillerato.</t>
  </si>
  <si>
    <t>Pregunta 14</t>
  </si>
  <si>
    <t>Pregunta 15</t>
  </si>
  <si>
    <t>Pregunta 18</t>
  </si>
  <si>
    <t>Pregunta 9</t>
  </si>
  <si>
    <t>Pregunta 8</t>
  </si>
  <si>
    <t>Pregunta 11</t>
  </si>
  <si>
    <t>Pregunta 20</t>
  </si>
  <si>
    <t>Pregunta 23</t>
  </si>
  <si>
    <t>1. En esta pregunta se observa que los microempresarios encuestados en Tocaima el 75% lleva algun tipo de control en el área contable.</t>
  </si>
  <si>
    <t>1. En esta pregunta se observa que la mayoría de los encuestados manifestaron que han abierto operaciones formalmente.</t>
  </si>
  <si>
    <t>1. En esta pregunta los encuestados manifestaron si están obligados a presentar uno de los impuestos nacionales más importantes.</t>
  </si>
  <si>
    <t>1. En esta pregunta se diferencia la corma en la que los encuestados llevan un control contable de sus negocios.</t>
  </si>
  <si>
    <t>1. En esta pregunta se identifica la figura jurídica en la que los microempresarios desarrollan su negocio.</t>
  </si>
  <si>
    <t>1. En esta pregunta se identifica si los microempresarios cuentan con una de las herramientas más importantes que se requieren para ejecutar el resultado de la investigación.</t>
  </si>
  <si>
    <t>1. En esta pregunta los encuestados manifiestan su descontento con la carga tributaria que afrontan en sus negocios tanto impuestos municipales como nacionales.</t>
  </si>
  <si>
    <t>1. En esta pregunta los encuestados del municipio de Tocaima manifiestan su preferencia en los medios de pago que utilizan para desarrollar su negocio.</t>
  </si>
  <si>
    <t>ENCUESTA DE MICRONEGOCIOS</t>
  </si>
  <si>
    <t>F.4_25D</t>
  </si>
  <si>
    <t>F.7_25D</t>
  </si>
  <si>
    <t>F.11_25D</t>
  </si>
  <si>
    <t>F.5_25D</t>
  </si>
  <si>
    <t>A continuación se realizan los análisis correspondientes a las unidades de análisis más importantes de los tipos de datos recolectados por los investigadores. Esto con el fin de obtener mayor conocimiento del problema, objeto del proyecto.</t>
  </si>
  <si>
    <t>1. De acuerdo a la información del DANE en 2024 en cundinamarca el 62% de los comerciantes no llevan ningún tipo de contabilidad en su negocio.</t>
  </si>
  <si>
    <t>1. Según los datos recopilados por el DANE, en cundinamarca el 94% de los micronegocios son personas naturales.</t>
  </si>
  <si>
    <t>1. Según las encuestas del DANE, las microempresarios manifestaron si responsabilidad con respecto al impuesto de renta en el departamento de cundinamrca.</t>
  </si>
  <si>
    <t>1. Según las encuestas del DANE, las microempresarios manifestaron la razón por la cual no llevan contabilidad y la respuespuesta más común fue que no necesitaba llevar registros.</t>
  </si>
  <si>
    <t>Caracterización de pequeños comerciantesen Tocaima (Elaboración Propia)</t>
  </si>
  <si>
    <t>La similitud que todas las tienen en común en este estudio de confecámaras es que tratan del mismo asunto y es el cierre de las microempresas en Colombia.</t>
  </si>
  <si>
    <t>En este párrafo esencialmente trata del sector más apetecido para reabrir una empresa</t>
  </si>
  <si>
    <t>El comercio al por mayor y al por menor, por ejemplo, a menudo requiere menos capital inicial en comparación con otros sectores más especializados.</t>
  </si>
  <si>
    <t>En este párrafo a diferencia de los demás define la periodicidad de con que las empresas cierran sus operaciones.</t>
  </si>
  <si>
    <t xml:space="preserve"> Por otro lado, la menor longevidad promedio en las empresas canceladas por depuración podría sugerir una desconexión entre el cierre real de las operaciones y la actualización de registros, lo que podría resultar en una falta de cumplimiento normativo.</t>
  </si>
  <si>
    <t>A diferencia de otros párrafos de la fuente, este especifica los tipos de cierres que existen en la cámara de comercio de todo el país.</t>
  </si>
  <si>
    <t>En las pequeñas empresas, se pasa de una participación de las empresas depuradas de un 0,8% a un 6,7% en el mismo período. Para las empresas medianas se pasa de una participación del 0,4% de empresas depuradas en 2017 a un 2,1% en el 2023.</t>
  </si>
  <si>
    <t>En este párrafo de este estudio se identifican dos factores que hacen que una empresa cierre, sin embargo, se detalla el factor interno.</t>
  </si>
  <si>
    <t>Estos factores internos resultan esenciales para comprender por qué algunas empresas prosperan y mantienen su actividad a lo largo del tiempo, mientras que otras enfrentan desafíos significativos y, en última instancia, pueden cerrar sus operaciones.</t>
  </si>
  <si>
    <t>Este párrafo especificamente identifica regiones del país en las que más se cierran empresas.</t>
  </si>
  <si>
    <t>En contraste, las regiones Centro sur y Llano han presentado las mayores tasas de cancelación desde el 2017, con un promedio cercano al 16% en ambos casos.</t>
  </si>
  <si>
    <t>En este párrafo identifica la proporción con la cual las cancelaciones en el país han aumentado.</t>
  </si>
  <si>
    <t>Al pasar de 214.008 cancelaciones en el primer año a 233.044 cancelaciones en el 2023, lo que representa un aumento del 8,8%.</t>
  </si>
  <si>
    <t>En este párrafo habla de la figura jurídica y su participación en las cancelaciones en el país.</t>
  </si>
  <si>
    <t>la participación de las personas naturales en el total de cancelaciones es significativamente más alta, alcanzando el 93,5%, en contraste con el 6,5% de las cancelaciones que corresponden a sociedades.</t>
  </si>
  <si>
    <t>La similitud que todas las tienen en común en este estudio de confecámaras es que tratan del mismo asunto y es la dinamica de los microempresarios en Colombia.</t>
  </si>
  <si>
    <t>Este párrafo del estudio a diferencia de los otros párrafos remarca la importacia de los micronegocios en las familias colombianas.</t>
  </si>
  <si>
    <t>En cuanto a la relevancia económica de los micronegocios, el 77% de los propietarios reportan que su negocio es su sustento principal.</t>
  </si>
  <si>
    <t>Este párrafo vuelve a recalcar la importancia de las microempresas en el tejido empresarial de Colombia.</t>
  </si>
  <si>
    <t>Aproximadamente el 92% de las empresas registradas son microempresas, mientras que un 6% corresponde a pequeñas empresas.</t>
  </si>
  <si>
    <t>Este párrafo especificamente resalta los resultados del programa que realizó confecámaras.</t>
  </si>
  <si>
    <t xml:space="preserve"> Además, el 32% de los micronegocios comenzó a llevar contabilidad de manera formal, y el 71% ahora conoce con precisión el valor exacto de sus ganancias.</t>
  </si>
  <si>
    <t>Este párrafo describe los procesos del programa que ejecuto confecámaras en todo el país.</t>
  </si>
  <si>
    <t>Los participantes reciben formación en negocios y salud financiera a través de módulos que abordan técnicas, herramientas y modelos de gestión necesarios para alcanzar objetivos de ventas, ahorro, utilidad y rentabilidad.</t>
  </si>
  <si>
    <t>La similitud que todos los párrafos tienen en común en este estudio de confecámaras es que tratan del mismo asunto y es la dinamica de los microempresarios en Colombia.</t>
  </si>
  <si>
    <t>La similitud que todas las unidades de análisis tienen en común en este estudio de confecámaras es que tratan del mismo asunto y es el cierre de las microempresas en Colombia.</t>
  </si>
  <si>
    <t>Este párrafo aunque guarda relación con varios párrafos muestra el avance que han los microempresarios en la ejecución del estudio de confecámaras con respecto a las herramientas contables.</t>
  </si>
  <si>
    <t xml:space="preserve"> Por otro lado, aunque un 9% de los micronegocios sigue sin llevar ningún tipo de registro, esta cifra es considerablemente menor al 31% que se tenía en la línea base.</t>
  </si>
  <si>
    <t>Ejemplos/Fragmento</t>
  </si>
  <si>
    <t>Este párrafo muestra el avance de análisis del negocio de los microempresarios despues de realizado el estudio.</t>
  </si>
  <si>
    <t>Esto sugiere un progreso en la alfabetización financiera y la conciencia sobre la importancia de comprender la situación financiera del negocio.</t>
  </si>
  <si>
    <t>A diferencia de otros párrafos se detalla la preferecia de los medios bancarizados utilizados por los microempresarios.</t>
  </si>
  <si>
    <t>. Estos datos indican una diversificación en las opciones de pago disponibles para los micronegocios, lo que podría contribuir a una mayor eficiencia en sus transacciones y a una mejor gestión de sus finanzas.</t>
  </si>
  <si>
    <t>. Un hallazgo relevante es que el 43% de los micronegocios reportaron un aumento en el número de ventas realizadas a través de medios de pago digitales.</t>
  </si>
  <si>
    <t>clasificadas en tres dimensiones: capacidades financieras, organizativas y comerciales, y capacidades digitales. Un análisis comparativo de los indicadores clave en cada dimensión evaluó el efecto del programa en el desempeño de los empresarios.</t>
  </si>
  <si>
    <t>micronegocios aún utilizan métodos manuales como cuadernos o Excel, mientras que solo el 31% utilizan libros de registro diario de operaciones.</t>
  </si>
  <si>
    <t>Aunque tiene relación con párrafos anteriores, este trae un resultado producto de los procedimientos aplicados en el estudio.</t>
  </si>
  <si>
    <t>Este estudio se clasifico en 3 dimensiones y así evaluaron a los participantes que hicieron parte del mismo.</t>
  </si>
  <si>
    <t>Este párrafo trata de una de las dimensiones que evalua el estudio, el de las capacidades organizativas .</t>
  </si>
  <si>
    <t>Tanto hombres como mujeres propietarias tienen en promedio 42 años, lo que sugiere una población de empresarios relativamente madura. Además, el nivel educativo de más de la mitad de los propietarios (57%) es igual o menor al bachillerato, lo que indica un nivel educativo básico en la mayoría de los casos.</t>
  </si>
  <si>
    <t>En este estudio se muestra la clasificación de los emprendimientos en el sentido demografico.</t>
  </si>
  <si>
    <t>No muestra una relación directa con las estadísticas a nivel nacional o departamental.</t>
  </si>
  <si>
    <t>Las estadísticas de Tocaima en este aspecto difieren del común que tienentodos los comerciantes en el país y en el departemaento.</t>
  </si>
  <si>
    <t>Este guarda relación con uno de los estudios de confecámaras, pues distingue el tipo de contabilidad realizado.</t>
  </si>
  <si>
    <t xml:space="preserve">La diferencia que tiene con otras fuentes es que específica más a fondo el tipo de herramientas contables. </t>
  </si>
  <si>
    <t>Este tiene relación con un estudio realizaco por el DANE y distingue la formalidad de los encuestados en Tocaima.</t>
  </si>
  <si>
    <t>A diferencia del DANE este se dirige solo a los comerciantes de Tocaima.</t>
  </si>
  <si>
    <t>Este guarda alguna similitud con la encuesta del DANE sin embargo, es esencial para nosotros porque de ahí depende la viabilidad para los comerciantes una nueva herramienta.</t>
  </si>
  <si>
    <t>Aunque no guarda una similitud con las encuestas del DANE, manifiesta el agrado de los comerciantes con la situación actual de los comerciantes.</t>
  </si>
  <si>
    <t>Guarda relación con las encuestas realizadas en Tocaima y con uno de los estudios de Confecámaras.</t>
  </si>
  <si>
    <t>Este en vez de estar enfocado a nivel municipal se enfoca a nivel departamental.</t>
  </si>
  <si>
    <t>Tiene una similitud muy estrecha con la encuesta realiza en Tocaima y con los estudios de Confecámaras.</t>
  </si>
  <si>
    <t>Tiene una similitud muy estrecha con la encuesta realiza en Tocaima.</t>
  </si>
  <si>
    <t>Problema Interno: Área Tributaria.</t>
  </si>
  <si>
    <t>Problema Interno: Área Financiera.</t>
  </si>
  <si>
    <t xml:space="preserve">Se enfoca exclusivamente en el área de indicadores económicos de la empresa y habilidades blandas del emprendedor como el manejo de sistemas. </t>
  </si>
  <si>
    <t>Trata de todas las formas y categorías en las cuales se han identificado los controles que llevan los microempresarios de sus negocios.</t>
  </si>
  <si>
    <t>Lo podemos ver desde la perspectiva de una de las fuentes, un estudio citado de confecámaras, en donde podemos observar que tanto las hábilidades y desarrollo de la parte operativa del negocio la clasifican en gestión operativa.</t>
  </si>
  <si>
    <t>Trata más del comportamiento y las desiciones que toman los comerciantes en ciertos aspectos del negocio que no tienen que ver con el área contable.</t>
  </si>
  <si>
    <t>Trata más del comportamiento y las desiciones que toman los comerciantes en ciertos aspectos del negocio que si tienen que ver con el área contable.</t>
  </si>
  <si>
    <t>Inmersión Inicial</t>
  </si>
  <si>
    <t>Consultar fuentes técnicas sobre posibles problemas de los microempresarios.</t>
  </si>
  <si>
    <t>Se busca en esta actividad la mayor información posible sobre el cumplimiento normativo a nivel contable de los microcomerciantes.</t>
  </si>
  <si>
    <t>A continuación se realizan los análisis correspondientes a las categorías de los datos recolectados por los investigadores. Esto con el fin de obtener mayor conocimiento del problema, objeto del proyecto.</t>
  </si>
  <si>
    <t>Porque es necesario el conocimiento e inmerción inicial y actuar desde los datos y no desde la intuición.</t>
  </si>
  <si>
    <t>Consultar las herramientas disponibles que se encuentran a disposición de los microempresarios y que usan a diario</t>
  </si>
  <si>
    <t>Se busca entender las prácticas de gestión que realizan los micro empresarios</t>
  </si>
  <si>
    <t>Porque aparte de analizar los problemas se debe analizar el entorno de dicho problema y posibles causas.</t>
  </si>
  <si>
    <t>BITÁCORA DE ANÁLISIS</t>
  </si>
  <si>
    <t>Destacar los párrafos más importantes de las fuentes y determinar posibles categorías del problema</t>
  </si>
  <si>
    <t>Porque permite trazar una línea clara de investigación.</t>
  </si>
  <si>
    <t>Determinar posibles causas que mantienen el problema activo.</t>
  </si>
  <si>
    <t>Buscar fuentes y realizar encuentas de tipo cualitativo para hallar la razón por la cual los comerciantes no llevan una contabilidad por causación.</t>
  </si>
  <si>
    <t>Porque centra el foco a nivel normativo hacia un área especifíca.</t>
  </si>
  <si>
    <t>Recolección de Datos (Primer Ciclo)</t>
  </si>
  <si>
    <t>Buscar encuestas de fuentes oficiales como el DANE y recolección de datos por medios propios y de acuerdo a los límites de los investigadores.</t>
  </si>
  <si>
    <t>Se busca caracterizar la población de comerciantes de Tocaima y hacer un análisis cualitativo</t>
  </si>
  <si>
    <t>Porque no solo nos basaremos en estudios de terceros sino que pretendemos hacer preguntas que nos ayuden a dilucidar el problema de la investigación.</t>
  </si>
  <si>
    <t>Porque esto nos ayuda a mantener una uniformidad en la investigación del problema en temas contables de los pequeños comerciantes en Tocaima.</t>
  </si>
  <si>
    <t>Se busca el tema del cual tratara el proyecto de grado.</t>
  </si>
  <si>
    <t>Porque se requiere analizar todas las fuentes y teterminar el tema del planteamiento al cual pertenecen.</t>
  </si>
  <si>
    <t>Planteamiento del Problema</t>
  </si>
  <si>
    <t xml:space="preserve">Formular el problema con causas y efectos </t>
  </si>
  <si>
    <t>Lo importante es poder determinar los aspectos más relevantes a los cuales la solución que se proponga responda a estos. Pues esta mpetodología es de acción de acuerdo a lo planteado en el word.</t>
  </si>
  <si>
    <t>Porque se requiere analizar todas las fuentes y determinar el tema del planteamiento al cual pertenecen.</t>
  </si>
  <si>
    <t>El planteamiento del problema es la columna vertebral del proyecto.</t>
  </si>
  <si>
    <t>Segundo Ciclo</t>
  </si>
  <si>
    <t>Recolección de datos (Segundo Ciclo)</t>
  </si>
  <si>
    <t>Realizar un marco legal y marco teórico que permita brindar unas bases sólidas sobre la cual se desarrolla el proyecto, desde aspectos técnicos de la herramienta contable hasta temas tributarios a los cuales responde.</t>
  </si>
  <si>
    <t>Consolidar una base teórica del proyecto de grado</t>
  </si>
  <si>
    <t>Porque sin una definición clara de los conceptos y procedimientos no se puede lograr nada.</t>
  </si>
  <si>
    <t>Desarrollo del Plan: Objetivos, estrategias, acciones, recursos y programación de tiempos</t>
  </si>
  <si>
    <t>Plantear los objetivos, metodología, acciones a tomar, recursos y tiempos necesarios para proponer una solución a los problemas propuestos.</t>
  </si>
  <si>
    <t>Buscar cumplir unos objetivos para poder desarrollar la herramienta contable que responderá a los problemas planteados.</t>
  </si>
  <si>
    <t>Porque se debe cumplir con la metodología que es de acción.</t>
  </si>
  <si>
    <t>Desarrollar la herramienta con los recursos consultados necesarios.</t>
  </si>
  <si>
    <t>En la suite de office plantear una solución ofimática que permita llevar contabilidad.</t>
  </si>
  <si>
    <t>Porque se debe cumplir con la metodología que es de acción. Adicional requiere tiempo desarrollar dicha herramienta.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</si>
</sst>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2"/>
      <color theme="1"/>
      <name val="Aptos Narrow"/>
      <family val="2"/>
      <scheme val="minor"/>
    </font>
    <font>
      <b/>
      <sz val="26"/>
      <color theme="1"/>
      <name val="Aptos Narrow"/>
      <family val="2"/>
      <scheme val="minor"/>
    </font>
  </fonts>
  <fills count="4">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s>
  <borders count="29">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1">
    <xf numFmtId="0" fontId="0" fillId="0" borderId="0"/>
  </cellStyleXfs>
  <cellXfs count="90">
    <xf numFmtId="0" fontId="0" fillId="0" borderId="0" xfId="0"/>
    <xf numFmtId="0" fontId="0" fillId="0" borderId="0" xfId="0" applyAlignment="1">
      <alignment vertical="center"/>
    </xf>
    <xf numFmtId="0" fontId="0" fillId="0" borderId="0" xfId="0" applyAlignment="1">
      <alignment vertical="center" wrapText="1"/>
    </xf>
    <xf numFmtId="0" fontId="0" fillId="0" borderId="1" xfId="0" applyBorder="1" applyAlignment="1">
      <alignment vertical="center" wrapText="1"/>
    </xf>
    <xf numFmtId="0" fontId="1" fillId="2" borderId="0" xfId="0" applyFont="1" applyFill="1"/>
    <xf numFmtId="0" fontId="1" fillId="0" borderId="2" xfId="0" applyFont="1" applyBorder="1"/>
    <xf numFmtId="0" fontId="0" fillId="2" borderId="0" xfId="0" applyFill="1"/>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0" fillId="0" borderId="4" xfId="0" applyBorder="1" applyAlignment="1">
      <alignment vertical="center" wrapText="1"/>
    </xf>
    <xf numFmtId="0" fontId="0" fillId="0" borderId="3" xfId="0" applyBorder="1" applyAlignment="1">
      <alignment wrapText="1"/>
    </xf>
    <xf numFmtId="0" fontId="0" fillId="0" borderId="7" xfId="0" applyBorder="1" applyAlignment="1">
      <alignment wrapText="1"/>
    </xf>
    <xf numFmtId="0" fontId="0" fillId="0" borderId="8" xfId="0" applyBorder="1" applyAlignment="1">
      <alignment vertical="center" wrapText="1"/>
    </xf>
    <xf numFmtId="0" fontId="0" fillId="0" borderId="8" xfId="0" applyBorder="1"/>
    <xf numFmtId="0" fontId="0" fillId="0" borderId="7" xfId="0" applyBorder="1" applyAlignment="1">
      <alignment vertical="center" wrapText="1"/>
    </xf>
    <xf numFmtId="0" fontId="0" fillId="2" borderId="0" xfId="0" applyFill="1" applyAlignment="1">
      <alignment vertical="center"/>
    </xf>
    <xf numFmtId="0" fontId="1" fillId="2" borderId="4" xfId="0" applyFont="1" applyFill="1" applyBorder="1" applyAlignment="1">
      <alignment horizontal="center" vertical="center" wrapText="1"/>
    </xf>
    <xf numFmtId="0" fontId="0" fillId="2" borderId="1" xfId="0" applyFill="1" applyBorder="1" applyAlignment="1">
      <alignment vertical="center"/>
    </xf>
    <xf numFmtId="0" fontId="0" fillId="2" borderId="8" xfId="0" applyFill="1" applyBorder="1" applyAlignment="1">
      <alignment vertical="center"/>
    </xf>
    <xf numFmtId="0" fontId="0" fillId="2" borderId="8" xfId="0" applyFill="1" applyBorder="1" applyAlignment="1">
      <alignment horizontal="center" vertical="center"/>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11" xfId="0" applyBorder="1" applyAlignment="1">
      <alignment horizontal="center" vertical="center" wrapText="1"/>
    </xf>
    <xf numFmtId="0" fontId="0" fillId="0" borderId="11" xfId="0" applyBorder="1"/>
    <xf numFmtId="0" fontId="1" fillId="0" borderId="14" xfId="0" applyFont="1" applyBorder="1" applyAlignment="1">
      <alignment horizontal="center" vertical="center"/>
    </xf>
    <xf numFmtId="0" fontId="0" fillId="0" borderId="16" xfId="0" applyBorder="1" applyAlignment="1">
      <alignment horizontal="center" vertical="center" wrapText="1"/>
    </xf>
    <xf numFmtId="0" fontId="0" fillId="0" borderId="16" xfId="0" applyBorder="1"/>
    <xf numFmtId="0" fontId="0" fillId="0" borderId="10" xfId="0" applyBorder="1" applyAlignment="1">
      <alignment wrapText="1"/>
    </xf>
    <xf numFmtId="0" fontId="0" fillId="0" borderId="11" xfId="0" applyBorder="1" applyAlignment="1">
      <alignment vertical="center" wrapText="1"/>
    </xf>
    <xf numFmtId="0" fontId="0" fillId="2" borderId="11" xfId="0" applyFill="1" applyBorder="1" applyAlignment="1">
      <alignment vertical="center"/>
    </xf>
    <xf numFmtId="0" fontId="1" fillId="0" borderId="1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8" xfId="0" applyFont="1" applyBorder="1" applyAlignment="1">
      <alignment horizontal="center" vertical="center" wrapText="1"/>
    </xf>
    <xf numFmtId="0" fontId="0" fillId="2" borderId="19" xfId="0" applyFill="1" applyBorder="1" applyAlignment="1">
      <alignment vertical="center"/>
    </xf>
    <xf numFmtId="0" fontId="1" fillId="0" borderId="20" xfId="0" applyFont="1" applyBorder="1" applyAlignment="1">
      <alignment horizontal="center" vertical="center" wrapText="1"/>
    </xf>
    <xf numFmtId="0" fontId="0" fillId="2" borderId="16" xfId="0" applyFill="1" applyBorder="1" applyAlignment="1">
      <alignment horizontal="center" vertical="center"/>
    </xf>
    <xf numFmtId="0" fontId="1" fillId="0" borderId="21" xfId="0" applyFont="1" applyBorder="1" applyAlignment="1">
      <alignment horizontal="center" vertical="center"/>
    </xf>
    <xf numFmtId="0" fontId="0" fillId="0" borderId="16" xfId="0" applyBorder="1" applyAlignment="1">
      <alignment vertical="center" wrapText="1"/>
    </xf>
    <xf numFmtId="0" fontId="0" fillId="0" borderId="19" xfId="0" applyBorder="1"/>
    <xf numFmtId="0" fontId="0" fillId="0" borderId="0" xfId="0" applyAlignment="1">
      <alignment horizontal="center" vertical="center" wrapText="1"/>
    </xf>
    <xf numFmtId="0" fontId="0" fillId="0" borderId="10" xfId="0" applyBorder="1" applyAlignment="1">
      <alignment vertical="center"/>
    </xf>
    <xf numFmtId="0" fontId="0" fillId="2" borderId="23" xfId="0" applyFill="1" applyBorder="1" applyAlignment="1">
      <alignment horizontal="center" vertical="center"/>
    </xf>
    <xf numFmtId="0" fontId="0" fillId="0" borderId="7" xfId="0" applyBorder="1" applyAlignment="1">
      <alignment vertical="center"/>
    </xf>
    <xf numFmtId="0" fontId="0" fillId="0" borderId="0" xfId="0" applyAlignment="1">
      <alignment wrapText="1"/>
    </xf>
    <xf numFmtId="0" fontId="1" fillId="0" borderId="22" xfId="0" applyFont="1" applyBorder="1" applyAlignment="1">
      <alignment horizontal="center" vertical="center"/>
    </xf>
    <xf numFmtId="0" fontId="1" fillId="0" borderId="12" xfId="0" applyFont="1" applyBorder="1" applyAlignment="1">
      <alignment horizontal="center" vertical="center"/>
    </xf>
    <xf numFmtId="0" fontId="0" fillId="2" borderId="11" xfId="0" applyFill="1" applyBorder="1" applyAlignment="1">
      <alignment horizontal="center" vertical="center"/>
    </xf>
    <xf numFmtId="0" fontId="0" fillId="0" borderId="16" xfId="0" applyBorder="1" applyAlignment="1">
      <alignment vertical="center"/>
    </xf>
    <xf numFmtId="0" fontId="1" fillId="3"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21" xfId="0" applyFont="1"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23" xfId="0" applyBorder="1" applyAlignment="1">
      <alignment vertical="center" wrapText="1"/>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19" xfId="0" applyBorder="1" applyAlignment="1">
      <alignment vertical="center" wrapText="1"/>
    </xf>
    <xf numFmtId="15" fontId="0" fillId="0" borderId="0" xfId="0" applyNumberFormat="1" applyAlignment="1">
      <alignment vertical="center"/>
    </xf>
    <xf numFmtId="0" fontId="1" fillId="3" borderId="0" xfId="0" applyFont="1" applyFill="1" applyAlignment="1">
      <alignment horizontal="center" vertical="center"/>
    </xf>
    <xf numFmtId="0" fontId="1" fillId="3" borderId="0" xfId="0" applyFont="1" applyFill="1" applyAlignment="1">
      <alignment horizontal="center" vertical="center" wrapText="1"/>
    </xf>
    <xf numFmtId="0" fontId="1" fillId="2" borderId="20"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0"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1" xfId="0" applyFont="1" applyFill="1" applyBorder="1" applyAlignment="1">
      <alignment horizontal="center" vertical="center"/>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16" xfId="0"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9" xfId="0" applyFont="1" applyBorder="1" applyAlignment="1">
      <alignment horizontal="center" wrapText="1"/>
    </xf>
    <xf numFmtId="0" fontId="1" fillId="0" borderId="13" xfId="0" applyFont="1" applyBorder="1" applyAlignment="1">
      <alignment horizontal="center" wrapText="1"/>
    </xf>
    <xf numFmtId="0" fontId="1" fillId="0" borderId="13" xfId="0" applyFont="1" applyBorder="1" applyAlignment="1">
      <alignment horizontal="center" vertical="top" wrapText="1"/>
    </xf>
    <xf numFmtId="0" fontId="1" fillId="0" borderId="15" xfId="0" applyFont="1" applyBorder="1" applyAlignment="1">
      <alignment horizontal="center" vertical="top" wrapText="1"/>
    </xf>
    <xf numFmtId="0" fontId="3" fillId="0" borderId="24" xfId="0" applyFont="1" applyBorder="1" applyAlignment="1">
      <alignment horizontal="center" vertical="center" textRotation="90"/>
    </xf>
    <xf numFmtId="0" fontId="3" fillId="0" borderId="25" xfId="0" applyFont="1" applyBorder="1" applyAlignment="1">
      <alignment horizontal="center" vertical="center" textRotation="90"/>
    </xf>
    <xf numFmtId="0" fontId="3" fillId="0" borderId="26" xfId="0" applyFont="1" applyBorder="1" applyAlignment="1">
      <alignment horizontal="center" vertical="center" textRotation="90"/>
    </xf>
    <xf numFmtId="0" fontId="0" fillId="0" borderId="27" xfId="0" applyBorder="1" applyAlignment="1">
      <alignment horizontal="center" vertical="center" wrapText="1"/>
    </xf>
    <xf numFmtId="0" fontId="0" fillId="0" borderId="6" xfId="0" applyBorder="1" applyAlignment="1">
      <alignment horizontal="center" vertical="center" wrapText="1"/>
    </xf>
    <xf numFmtId="0" fontId="0" fillId="0" borderId="28" xfId="0" applyBorder="1" applyAlignment="1">
      <alignment horizontal="center" vertical="center" wrapText="1"/>
    </xf>
    <xf numFmtId="0" fontId="2" fillId="0" borderId="0" xfId="0" applyFont="1" applyAlignment="1">
      <alignment horizontal="center" vertical="center" wrapText="1"/>
    </xf>
    <xf numFmtId="0" fontId="1" fillId="2" borderId="0" xfId="0" applyFont="1" applyFill="1" applyAlignment="1">
      <alignment horizontal="center"/>
    </xf>
    <xf numFmtId="0" fontId="3" fillId="0" borderId="24" xfId="0" applyFont="1" applyBorder="1" applyAlignment="1">
      <alignment horizontal="center" vertical="center" textRotation="90" wrapText="1"/>
    </xf>
    <xf numFmtId="0" fontId="3" fillId="0" borderId="25" xfId="0" applyFont="1" applyBorder="1" applyAlignment="1">
      <alignment horizontal="center" vertical="center" textRotation="90" wrapText="1"/>
    </xf>
    <xf numFmtId="0" fontId="3" fillId="0" borderId="26" xfId="0" applyFont="1" applyBorder="1" applyAlignment="1">
      <alignment horizontal="center" vertical="center" textRotation="90" wrapText="1"/>
    </xf>
  </cellXfs>
  <cellStyles count="1">
    <cellStyle name="Normal" xfId="0" builtinId="0"/>
  </cellStyles>
  <dxfs count="9">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9" tint="0.59999389629810485"/>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microsoft.com/office/2007/relationships/slicerCache" Target="slicerCaches/slicerCache1.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drawing1.xml><?xml version="1.0" encoding="utf-8"?>
<xdr:wsDr xmlns:xdr="http://schemas.openxmlformats.org/drawingml/2006/spreadsheetDrawing" xmlns:a="http://schemas.openxmlformats.org/drawingml/2006/main">
  <xdr:twoCellAnchor editAs="absolute">
    <xdr:from>
      <xdr:col>1</xdr:col>
      <xdr:colOff>9524</xdr:colOff>
      <xdr:row>2</xdr:row>
      <xdr:rowOff>114300</xdr:rowOff>
    </xdr:from>
    <xdr:to>
      <xdr:col>3</xdr:col>
      <xdr:colOff>990599</xdr:colOff>
      <xdr:row>5</xdr:row>
      <xdr:rowOff>28575</xdr:rowOff>
    </xdr:to>
    <mc:AlternateContent xmlns:mc="http://schemas.openxmlformats.org/markup-compatibility/2006" xmlns:sle15="http://schemas.microsoft.com/office/drawing/2012/slicer">
      <mc:Choice Requires="sle15">
        <xdr:graphicFrame macro="">
          <xdr:nvGraphicFramePr>
            <xdr:cNvPr id="2" name="Ciclo Metodológico">
              <a:extLst>
                <a:ext uri="{FF2B5EF4-FFF2-40B4-BE49-F238E27FC236}">
                  <a16:creationId xmlns:a16="http://schemas.microsoft.com/office/drawing/2014/main" id="{F1A45B0E-CFAC-1B57-1150-1BAA1D51922B}"/>
                </a:ext>
              </a:extLst>
            </xdr:cNvPr>
            <xdr:cNvGraphicFramePr/>
          </xdr:nvGraphicFramePr>
          <xdr:xfrm>
            <a:off x="0" y="0"/>
            <a:ext cx="0" cy="0"/>
          </xdr:xfrm>
          <a:graphic>
            <a:graphicData uri="http://schemas.microsoft.com/office/drawing/2010/slicer">
              <sle:slicer xmlns:sle="http://schemas.microsoft.com/office/drawing/2010/slicer" name="Ciclo Metodológico"/>
            </a:graphicData>
          </a:graphic>
        </xdr:graphicFrame>
      </mc:Choice>
      <mc:Fallback xmlns="">
        <xdr:sp macro="" textlink="">
          <xdr:nvSpPr>
            <xdr:cNvPr id="0" name=""/>
            <xdr:cNvSpPr>
              <a:spLocks noTextEdit="1"/>
            </xdr:cNvSpPr>
          </xdr:nvSpPr>
          <xdr:spPr>
            <a:xfrm>
              <a:off x="771524" y="495300"/>
              <a:ext cx="3114675" cy="485775"/>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6">
  <rv s="0">
    <v>0</v>
    <v>5</v>
    <v>Gráfico de respuestas de formularios. Título de la pregunta: ¿Lleva una contabilidad de las operaciones de su negocio?. Número de respuestas: 20 respuestas.</v>
  </rv>
  <rv s="0">
    <v>1</v>
    <v>5</v>
    <v>Gráfico de respuestas de formularios. Título de la pregunta: ¿Cómo lleva los registros de su contabilidad?. Número de respuestas: 20 respuestas.</v>
  </rv>
  <rv s="0">
    <v>2</v>
    <v>5</v>
    <v>Gráfico de respuestas de formularios. Título de la pregunta: ¿Está inscrito en cámara de comercio?. Número de respuestas: 20 respuestas.</v>
  </rv>
  <rv s="0">
    <v>3</v>
    <v>5</v>
    <v>Gráfico de respuestas de formularios. Título de la pregunta: ¿Está obligado a presentar declaración de renta o declaración del impuesto simple correspondiente al año 2024?. Número de respuestas: 20 respuestas.</v>
  </rv>
  <rv s="0">
    <v>4</v>
    <v>5</v>
    <v>Gráfico de respuestas de formularios. Título de la pregunta: ¿Bajo qué tipo de persona desarrolla su negocio?. Número de respuestas: 20 respuestas.</v>
  </rv>
  <rv s="0">
    <v>5</v>
    <v>5</v>
    <v>Gráfico de respuestas de formularios. Título de la pregunta: ¿Su computador tiene una versión de excel actualizada, es decir, una versión superior al año 2019?. Número de respuestas: 20 respuestas.</v>
  </rv>
  <rv s="0">
    <v>6</v>
    <v>5</v>
    <v>Gráfico de respuestas de formularios. Título de la pregunta: ¿Últimamente siente que su negocio no crece por la cantidad de dinero que tiene que pagar en impuestos?. Número de respuestas: 20 respuestas.</v>
  </rv>
  <rv s="0">
    <v>7</v>
    <v>5</v>
    <v>Gráfico de respuestas de formularios. Título de la pregunta: ¿Cuales son los medios de pago que más utiliza tanto para cobrar como para pagar?. Número de respuestas: 20 respuestas.</v>
  </rv>
  <rv s="1">
    <v>8</v>
    <v>5</v>
  </rv>
  <rv s="1">
    <v>9</v>
    <v>5</v>
  </rv>
  <rv s="1">
    <v>10</v>
    <v>5</v>
  </rv>
  <rv s="1">
    <v>11</v>
    <v>5</v>
  </rv>
  <rv s="1">
    <v>12</v>
    <v>5</v>
  </rv>
  <rv s="0">
    <v>4</v>
    <v>4</v>
    <v>Gráfico de respuestas de formularios. Título de la pregunta: ¿Bajo qué tipo de persona desarrolla su negocio?. Número de respuestas: 20 respuestas.</v>
  </rv>
  <rv s="0">
    <v>1</v>
    <v>4</v>
    <v>Gráfico de respuestas de formularios. Título de la pregunta: ¿Cómo lleva los registros de su contabilidad?. Número de respuestas: 20 respuestas.</v>
  </rv>
  <rv s="1">
    <v>12</v>
    <v>4</v>
  </rv>
</rvData>
</file>

<file path=xl/richData/rdrichvaluestructure.xml><?xml version="1.0" encoding="utf-8"?>
<rvStructures xmlns="http://schemas.microsoft.com/office/spreadsheetml/2017/richdata" count="2">
  <s t="_localImage">
    <k n="_rvRel:LocalImageIdentifier" t="i"/>
    <k n="CalcOrigin" t="i"/>
    <k n="Text" t="s"/>
  </s>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ichValueRel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iclo_Metodológico" xr10:uid="{7958CCAB-5BC2-445E-80B0-C757E7B5B43E}" sourceName="Ciclo Metodológico">
  <extLst>
    <x:ext xmlns:x15="http://schemas.microsoft.com/office/spreadsheetml/2010/11/main" uri="{2F2917AC-EB37-4324-AD4E-5DD8C200BD13}">
      <x15:tableSlicerCache tableId="1"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clo Metodológico" xr10:uid="{13E7FBAD-AC50-4CEC-BEBF-6B457FEBC592}" cache="SegmentaciónDeDatos_Ciclo_Metodológico" caption="Ciclo Metodológico" columnCount="2" showCaption="0" style="SlicerStyleLight6"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943EC2-CBC7-41C8-9AE0-FBD44199403A}" name="Tabla1" displayName="Tabla1" ref="B7:G24" totalsRowShown="0" headerRowDxfId="8" dataDxfId="7" tableBorderDxfId="6">
  <autoFilter ref="B7:G24" xr:uid="{FC943EC2-CBC7-41C8-9AE0-FBD44199403A}"/>
  <tableColumns count="6">
    <tableColumn id="1" xr3:uid="{4D11D76C-9C27-4FF2-8E14-84A3AF775ACE}" name="Fecha" dataDxfId="5"/>
    <tableColumn id="2" xr3:uid="{B15709BF-3CEE-40DA-AB6E-DDF60F567EAA}" name="Ciclo Metodológico" dataDxfId="4"/>
    <tableColumn id="3" xr3:uid="{1BF8EF4C-0B5A-40E6-9B1A-CD675E3DAB3F}" name="Proceso" dataDxfId="3"/>
    <tableColumn id="4" xr3:uid="{ED800CB6-F37C-4EAD-AC08-319C3C4DC469}" name="Actividad" dataDxfId="2"/>
    <tableColumn id="5" xr3:uid="{1260EAAE-5CBC-4D90-9534-46489044A98E}" name="Idea" dataDxfId="1"/>
    <tableColumn id="6" xr3:uid="{1D3F947A-C711-409D-9619-3E620E79DE15}" name="Criterio/Razones" dataDxfId="0"/>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EE7FB-4BD8-4285-B84A-DDA04A6FB546}">
  <dimension ref="B2:G24"/>
  <sheetViews>
    <sheetView showGridLines="0" tabSelected="1" workbookViewId="0"/>
  </sheetViews>
  <sheetFormatPr baseColWidth="10" defaultRowHeight="15" x14ac:dyDescent="0.25"/>
  <cols>
    <col min="3" max="4" width="20.5703125" customWidth="1"/>
    <col min="5" max="5" width="34.7109375" style="2" customWidth="1"/>
    <col min="6" max="6" width="37.42578125" customWidth="1"/>
    <col min="7" max="7" width="38.140625" customWidth="1"/>
  </cols>
  <sheetData>
    <row r="2" spans="2:7" x14ac:dyDescent="0.25">
      <c r="B2" s="4" t="s">
        <v>182</v>
      </c>
      <c r="C2" s="6"/>
    </row>
    <row r="7" spans="2:7" x14ac:dyDescent="0.25">
      <c r="B7" s="61" t="s">
        <v>0</v>
      </c>
      <c r="C7" s="62" t="s">
        <v>22</v>
      </c>
      <c r="D7" s="61" t="s">
        <v>1</v>
      </c>
      <c r="E7" s="62" t="s">
        <v>2</v>
      </c>
      <c r="F7" s="61" t="s">
        <v>3</v>
      </c>
      <c r="G7" s="61" t="s">
        <v>16</v>
      </c>
    </row>
    <row r="8" spans="2:7" s="1" customFormat="1" ht="60" x14ac:dyDescent="0.25">
      <c r="B8" s="60">
        <v>45689</v>
      </c>
      <c r="C8" s="1" t="s">
        <v>12</v>
      </c>
      <c r="D8" s="2" t="s">
        <v>174</v>
      </c>
      <c r="E8" s="2" t="s">
        <v>175</v>
      </c>
      <c r="F8" s="2" t="s">
        <v>176</v>
      </c>
      <c r="G8" s="2" t="s">
        <v>178</v>
      </c>
    </row>
    <row r="9" spans="2:7" s="1" customFormat="1" ht="60" x14ac:dyDescent="0.25">
      <c r="B9" s="60">
        <v>45703</v>
      </c>
      <c r="C9" s="1" t="s">
        <v>12</v>
      </c>
      <c r="D9" s="2" t="s">
        <v>174</v>
      </c>
      <c r="E9" s="2" t="s">
        <v>179</v>
      </c>
      <c r="F9" s="2" t="s">
        <v>180</v>
      </c>
      <c r="G9" s="2" t="s">
        <v>181</v>
      </c>
    </row>
    <row r="10" spans="2:7" s="1" customFormat="1" ht="60" x14ac:dyDescent="0.25">
      <c r="B10" s="60">
        <v>45703</v>
      </c>
      <c r="C10" s="1" t="s">
        <v>12</v>
      </c>
      <c r="D10" s="2" t="s">
        <v>174</v>
      </c>
      <c r="E10" s="2" t="s">
        <v>185</v>
      </c>
      <c r="F10" s="2" t="s">
        <v>186</v>
      </c>
      <c r="G10" s="2" t="s">
        <v>187</v>
      </c>
    </row>
    <row r="11" spans="2:7" s="1" customFormat="1" ht="60" x14ac:dyDescent="0.25">
      <c r="B11" s="60">
        <v>45710</v>
      </c>
      <c r="C11" s="1" t="s">
        <v>12</v>
      </c>
      <c r="D11" s="2" t="s">
        <v>174</v>
      </c>
      <c r="E11" s="2" t="s">
        <v>185</v>
      </c>
      <c r="F11" s="2" t="s">
        <v>186</v>
      </c>
      <c r="G11" s="2" t="s">
        <v>187</v>
      </c>
    </row>
    <row r="12" spans="2:7" s="1" customFormat="1" ht="60" x14ac:dyDescent="0.25">
      <c r="B12" s="60">
        <v>45717</v>
      </c>
      <c r="C12" s="1" t="s">
        <v>12</v>
      </c>
      <c r="D12" s="2" t="s">
        <v>174</v>
      </c>
      <c r="E12" s="2" t="s">
        <v>185</v>
      </c>
      <c r="F12" s="2" t="s">
        <v>186</v>
      </c>
      <c r="G12" s="2" t="s">
        <v>187</v>
      </c>
    </row>
    <row r="13" spans="2:7" s="1" customFormat="1" ht="60" x14ac:dyDescent="0.25">
      <c r="B13" s="60">
        <v>45724</v>
      </c>
      <c r="C13" s="1" t="s">
        <v>12</v>
      </c>
      <c r="D13" s="2" t="s">
        <v>188</v>
      </c>
      <c r="E13" s="2" t="s">
        <v>183</v>
      </c>
      <c r="F13" s="2" t="s">
        <v>193</v>
      </c>
      <c r="G13" s="2" t="s">
        <v>184</v>
      </c>
    </row>
    <row r="14" spans="2:7" s="1" customFormat="1" ht="75" x14ac:dyDescent="0.25">
      <c r="B14" s="60">
        <v>45731</v>
      </c>
      <c r="C14" s="1" t="s">
        <v>12</v>
      </c>
      <c r="D14" s="2" t="s">
        <v>188</v>
      </c>
      <c r="E14" s="2" t="s">
        <v>189</v>
      </c>
      <c r="F14" s="2" t="s">
        <v>190</v>
      </c>
      <c r="G14" s="2" t="s">
        <v>191</v>
      </c>
    </row>
    <row r="15" spans="2:7" s="1" customFormat="1" ht="60" x14ac:dyDescent="0.25">
      <c r="B15" s="60">
        <v>45752</v>
      </c>
      <c r="C15" s="1" t="s">
        <v>12</v>
      </c>
      <c r="D15" s="2" t="s">
        <v>11</v>
      </c>
      <c r="E15" s="2" t="s">
        <v>13</v>
      </c>
      <c r="F15" s="2" t="str">
        <f>"Unidades de análisis elegidas fueron "&amp;Categorización!B5</f>
        <v>Unidades de análisis elegidas fueron Párrafos</v>
      </c>
      <c r="G15" s="2" t="s">
        <v>192</v>
      </c>
    </row>
    <row r="16" spans="2:7" s="1" customFormat="1" ht="60" x14ac:dyDescent="0.25">
      <c r="B16" s="60">
        <v>45759</v>
      </c>
      <c r="C16" s="1" t="s">
        <v>12</v>
      </c>
      <c r="D16" s="2" t="s">
        <v>11</v>
      </c>
      <c r="E16" s="2" t="s">
        <v>14</v>
      </c>
      <c r="F16" s="2" t="str">
        <f>"El dato llamado: "&amp;Categorización!C13&amp;" Se categorizó en "&amp;Categorización!J13</f>
        <v>El dato llamado: Cancelaciones de empresas en Colombia: Un Análisis de sus particularidades Se categorizó en Emprendimientos en la economía</v>
      </c>
      <c r="G16" s="2" t="s">
        <v>194</v>
      </c>
    </row>
    <row r="17" spans="2:7" s="1" customFormat="1" ht="75" x14ac:dyDescent="0.25">
      <c r="B17" s="60">
        <v>45766</v>
      </c>
      <c r="C17" s="1" t="s">
        <v>12</v>
      </c>
      <c r="D17" s="2" t="s">
        <v>11</v>
      </c>
      <c r="E17" s="2" t="s">
        <v>14</v>
      </c>
      <c r="F17" s="2" t="str">
        <f>"El dato llamado: "&amp;Categorización!C20&amp;" Se categorizó en "&amp;Categorización!J20&amp;" y "&amp;Categorización!J22</f>
        <v>El dato llamado: Análisis de resultados del programa Alístate y Transforma-T para crecer Se categorizó en Emprendimientos en la economía y Contabilidad Formal</v>
      </c>
      <c r="G17" s="2" t="s">
        <v>194</v>
      </c>
    </row>
    <row r="18" spans="2:7" s="1" customFormat="1" ht="75" x14ac:dyDescent="0.25">
      <c r="B18" s="60">
        <v>45773</v>
      </c>
      <c r="C18" s="1" t="s">
        <v>12</v>
      </c>
      <c r="D18" s="2" t="s">
        <v>11</v>
      </c>
      <c r="E18" s="2" t="s">
        <v>14</v>
      </c>
      <c r="F18" s="2" t="str">
        <f>"El dato llamado: "&amp;Categorización!C31&amp;" Se categorizó en "&amp;Categorización!J31&amp;" y "&amp;Categorización!J35</f>
        <v>El dato llamado: Caracterización de pequeños comerciantesen Tocaima (Elaboración Propia) Se categorizó en Contabilidad Formal y Emprendimientos en la economía</v>
      </c>
      <c r="G18" s="2" t="s">
        <v>194</v>
      </c>
    </row>
    <row r="19" spans="2:7" s="1" customFormat="1" ht="60" x14ac:dyDescent="0.25">
      <c r="B19" s="60">
        <v>45780</v>
      </c>
      <c r="C19" s="1" t="s">
        <v>12</v>
      </c>
      <c r="D19" s="2" t="s">
        <v>11</v>
      </c>
      <c r="E19" s="2" t="s">
        <v>14</v>
      </c>
      <c r="F19" s="2" t="str">
        <f>"El dato llamado: "&amp;Categorización!C39&amp;" Se categorizó en "&amp;Categorización!J40&amp;" y "&amp;Categorización!J41</f>
        <v>El dato llamado: ENCUESTA DE MICRONEGOCIOS Se categorizó en Emprendimientos en la economía y Contabilidad Formal</v>
      </c>
      <c r="G19" s="2" t="s">
        <v>198</v>
      </c>
    </row>
    <row r="20" spans="2:7" s="1" customFormat="1" ht="90" x14ac:dyDescent="0.25">
      <c r="B20" s="60">
        <v>45787</v>
      </c>
      <c r="C20" s="1" t="s">
        <v>12</v>
      </c>
      <c r="D20" s="2" t="s">
        <v>195</v>
      </c>
      <c r="E20" s="2" t="s">
        <v>196</v>
      </c>
      <c r="F20" s="2" t="s">
        <v>197</v>
      </c>
      <c r="G20" s="2" t="s">
        <v>199</v>
      </c>
    </row>
    <row r="21" spans="2:7" s="1" customFormat="1" ht="105" x14ac:dyDescent="0.25">
      <c r="B21" s="60">
        <v>45871</v>
      </c>
      <c r="C21" s="1" t="s">
        <v>200</v>
      </c>
      <c r="D21" s="2" t="s">
        <v>201</v>
      </c>
      <c r="E21" s="2" t="s">
        <v>202</v>
      </c>
      <c r="F21" s="2" t="s">
        <v>203</v>
      </c>
      <c r="G21" s="2" t="s">
        <v>204</v>
      </c>
    </row>
    <row r="22" spans="2:7" s="1" customFormat="1" ht="90" x14ac:dyDescent="0.25">
      <c r="B22" s="60">
        <v>45878</v>
      </c>
      <c r="C22" s="1" t="s">
        <v>200</v>
      </c>
      <c r="D22" s="2" t="s">
        <v>205</v>
      </c>
      <c r="E22" s="2" t="s">
        <v>206</v>
      </c>
      <c r="F22" s="2" t="s">
        <v>207</v>
      </c>
      <c r="G22" s="2" t="s">
        <v>208</v>
      </c>
    </row>
    <row r="23" spans="2:7" s="1" customFormat="1" ht="90" x14ac:dyDescent="0.25">
      <c r="B23" s="60">
        <v>45885</v>
      </c>
      <c r="C23" s="1" t="s">
        <v>200</v>
      </c>
      <c r="D23" s="2" t="s">
        <v>205</v>
      </c>
      <c r="E23" s="2" t="s">
        <v>209</v>
      </c>
      <c r="F23" s="2" t="s">
        <v>210</v>
      </c>
      <c r="G23" s="2" t="s">
        <v>211</v>
      </c>
    </row>
    <row r="24" spans="2:7" s="1" customFormat="1" ht="90" x14ac:dyDescent="0.25">
      <c r="B24" s="60">
        <v>45894</v>
      </c>
      <c r="C24" s="1" t="s">
        <v>200</v>
      </c>
      <c r="D24" s="2" t="s">
        <v>205</v>
      </c>
      <c r="E24" s="2" t="s">
        <v>209</v>
      </c>
      <c r="F24" s="2" t="s">
        <v>210</v>
      </c>
      <c r="G24" s="2" t="s">
        <v>211</v>
      </c>
    </row>
  </sheetData>
  <dataValidations count="2">
    <dataValidation type="list" allowBlank="1" showInputMessage="1" showErrorMessage="1" sqref="D8:D24" xr:uid="{504953AD-92EC-4FBE-A4F6-92491643D729}">
      <mc:AlternateContent xmlns:x12ac="http://schemas.microsoft.com/office/spreadsheetml/2011/1/ac" xmlns:mc="http://schemas.openxmlformats.org/markup-compatibility/2006">
        <mc:Choice Requires="x12ac">
          <x12ac:list>Inmersión Inicial,Recolección de Datos (Primer Ciclo),Generación de categorías y temas,Planteamiento del Problema,"Desarrollo del Plan: Objetivos, estrategias, acciones, recursos y programación de tiempos",Recolección de datos (Segundo Ciclo)</x12ac:list>
        </mc:Choice>
        <mc:Fallback>
          <formula1>"Inmersión Inicial,Recolección de Datos (Primer Ciclo),Generación de categorías y temas,Planteamiento del Problema,Desarrollo del Plan: Objetivos, estrategias, acciones, recursos y programación de tiempos,Recolección de datos (Segundo Ciclo)"</formula1>
        </mc:Fallback>
      </mc:AlternateContent>
    </dataValidation>
    <dataValidation type="list" allowBlank="1" showInputMessage="1" showErrorMessage="1" sqref="C8:C24" xr:uid="{317179CD-FC7C-4BEE-8B82-98A0AA2B2EF5}">
      <formula1>"Primer Ciclo,Segundo Ciclo"</formula1>
    </dataValidation>
  </dataValidation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D9246-6D85-4E0A-A94F-FFBEFFDC1510}">
  <dimension ref="B3:K57"/>
  <sheetViews>
    <sheetView showGridLines="0" zoomScale="98" workbookViewId="0"/>
  </sheetViews>
  <sheetFormatPr baseColWidth="10" defaultRowHeight="15" x14ac:dyDescent="0.25"/>
  <cols>
    <col min="1" max="1" width="5.42578125" customWidth="1"/>
    <col min="2" max="2" width="17.85546875" customWidth="1"/>
    <col min="3" max="3" width="31.28515625" customWidth="1"/>
    <col min="4" max="4" width="61.42578125" customWidth="1"/>
    <col min="5" max="5" width="31.85546875" customWidth="1"/>
    <col min="6" max="6" width="49.85546875" customWidth="1"/>
    <col min="7" max="7" width="33.5703125" customWidth="1"/>
    <col min="8" max="8" width="32.5703125" customWidth="1"/>
    <col min="9" max="9" width="30.7109375" customWidth="1"/>
    <col min="10" max="10" width="31" style="1" bestFit="1" customWidth="1"/>
    <col min="11" max="11" width="14.42578125" bestFit="1" customWidth="1"/>
  </cols>
  <sheetData>
    <row r="3" spans="2:11" x14ac:dyDescent="0.25">
      <c r="B3" s="86" t="s">
        <v>15</v>
      </c>
      <c r="C3" s="86"/>
    </row>
    <row r="4" spans="2:11" ht="15.75" thickBot="1" x14ac:dyDescent="0.3"/>
    <row r="5" spans="2:11" ht="15.75" thickBot="1" x14ac:dyDescent="0.3">
      <c r="B5" s="5" t="s">
        <v>18</v>
      </c>
    </row>
    <row r="8" spans="2:11" x14ac:dyDescent="0.25">
      <c r="B8" s="86" t="s">
        <v>10</v>
      </c>
      <c r="C8" s="86"/>
    </row>
    <row r="10" spans="2:11" ht="42.75" customHeight="1" x14ac:dyDescent="0.25">
      <c r="B10" s="85" t="s">
        <v>108</v>
      </c>
      <c r="C10" s="85"/>
      <c r="D10" s="85"/>
      <c r="E10" s="85"/>
    </row>
    <row r="12" spans="2:11" s="1" customFormat="1" ht="15.75" thickBot="1" x14ac:dyDescent="0.3">
      <c r="B12" s="7" t="s">
        <v>4</v>
      </c>
      <c r="C12" s="9" t="s">
        <v>6</v>
      </c>
      <c r="D12" s="9" t="s">
        <v>17</v>
      </c>
      <c r="E12" s="9" t="s">
        <v>79</v>
      </c>
      <c r="F12" s="8" t="s">
        <v>24</v>
      </c>
      <c r="G12" s="9" t="s">
        <v>20</v>
      </c>
      <c r="H12" s="9" t="s">
        <v>21</v>
      </c>
      <c r="I12" s="9" t="s">
        <v>142</v>
      </c>
      <c r="J12" s="18" t="s">
        <v>9</v>
      </c>
      <c r="K12" s="10" t="s">
        <v>41</v>
      </c>
    </row>
    <row r="13" spans="2:11" ht="180" x14ac:dyDescent="0.25">
      <c r="B13" s="87" t="s">
        <v>29</v>
      </c>
      <c r="C13" s="72" t="s">
        <v>7</v>
      </c>
      <c r="D13" s="29" t="s">
        <v>43</v>
      </c>
      <c r="E13" s="24" t="s">
        <v>50</v>
      </c>
      <c r="F13" s="30" t="s">
        <v>69</v>
      </c>
      <c r="G13" s="30" t="s">
        <v>139</v>
      </c>
      <c r="H13" s="30" t="s">
        <v>115</v>
      </c>
      <c r="I13" s="30" t="s">
        <v>116</v>
      </c>
      <c r="J13" s="31" t="s">
        <v>40</v>
      </c>
      <c r="K13" s="32" t="s">
        <v>42</v>
      </c>
    </row>
    <row r="14" spans="2:11" ht="150" x14ac:dyDescent="0.25">
      <c r="B14" s="88"/>
      <c r="C14" s="73"/>
      <c r="D14" s="13" t="s">
        <v>44</v>
      </c>
      <c r="E14" s="22" t="s">
        <v>51</v>
      </c>
      <c r="F14" s="14" t="s">
        <v>70</v>
      </c>
      <c r="G14" s="14" t="s">
        <v>114</v>
      </c>
      <c r="H14" s="14" t="s">
        <v>117</v>
      </c>
      <c r="I14" s="14" t="s">
        <v>118</v>
      </c>
      <c r="J14" s="19" t="s">
        <v>40</v>
      </c>
      <c r="K14" s="33" t="s">
        <v>42</v>
      </c>
    </row>
    <row r="15" spans="2:11" ht="210" x14ac:dyDescent="0.25">
      <c r="B15" s="88"/>
      <c r="C15" s="73"/>
      <c r="D15" s="13" t="s">
        <v>45</v>
      </c>
      <c r="E15" s="22" t="s">
        <v>52</v>
      </c>
      <c r="F15" s="14" t="s">
        <v>71</v>
      </c>
      <c r="G15" s="14" t="s">
        <v>114</v>
      </c>
      <c r="H15" s="14" t="s">
        <v>119</v>
      </c>
      <c r="I15" s="14" t="s">
        <v>120</v>
      </c>
      <c r="J15" s="19" t="s">
        <v>40</v>
      </c>
      <c r="K15" s="33" t="s">
        <v>42</v>
      </c>
    </row>
    <row r="16" spans="2:11" ht="165" x14ac:dyDescent="0.25">
      <c r="B16" s="88"/>
      <c r="C16" s="73"/>
      <c r="D16" s="16" t="s">
        <v>28</v>
      </c>
      <c r="E16" s="22" t="s">
        <v>53</v>
      </c>
      <c r="F16" s="14" t="s">
        <v>72</v>
      </c>
      <c r="G16" s="14" t="s">
        <v>114</v>
      </c>
      <c r="H16" s="14" t="s">
        <v>121</v>
      </c>
      <c r="I16" s="14" t="s">
        <v>122</v>
      </c>
      <c r="J16" s="19" t="s">
        <v>40</v>
      </c>
      <c r="K16" s="33" t="s">
        <v>42</v>
      </c>
    </row>
    <row r="17" spans="2:11" ht="120" x14ac:dyDescent="0.25">
      <c r="B17" s="88"/>
      <c r="C17" s="73"/>
      <c r="D17" s="13" t="s">
        <v>46</v>
      </c>
      <c r="E17" s="22" t="s">
        <v>54</v>
      </c>
      <c r="F17" s="14" t="s">
        <v>73</v>
      </c>
      <c r="G17" s="14" t="s">
        <v>114</v>
      </c>
      <c r="H17" s="14" t="s">
        <v>123</v>
      </c>
      <c r="I17" s="14" t="s">
        <v>124</v>
      </c>
      <c r="J17" s="20" t="s">
        <v>40</v>
      </c>
      <c r="K17" s="34" t="s">
        <v>42</v>
      </c>
    </row>
    <row r="18" spans="2:11" ht="120" x14ac:dyDescent="0.25">
      <c r="B18" s="88"/>
      <c r="C18" s="73"/>
      <c r="D18" s="13" t="s">
        <v>47</v>
      </c>
      <c r="E18" s="22" t="s">
        <v>55</v>
      </c>
      <c r="F18" s="14" t="s">
        <v>74</v>
      </c>
      <c r="G18" s="14" t="s">
        <v>114</v>
      </c>
      <c r="H18" s="14" t="s">
        <v>125</v>
      </c>
      <c r="I18" s="14" t="s">
        <v>126</v>
      </c>
      <c r="J18" s="19" t="s">
        <v>40</v>
      </c>
      <c r="K18" s="33" t="s">
        <v>42</v>
      </c>
    </row>
    <row r="19" spans="2:11" ht="165.75" thickBot="1" x14ac:dyDescent="0.3">
      <c r="B19" s="88"/>
      <c r="C19" s="73"/>
      <c r="D19" s="12" t="s">
        <v>48</v>
      </c>
      <c r="E19" s="23" t="s">
        <v>56</v>
      </c>
      <c r="F19" s="11" t="s">
        <v>75</v>
      </c>
      <c r="G19" s="11" t="s">
        <v>114</v>
      </c>
      <c r="H19" s="11" t="s">
        <v>127</v>
      </c>
      <c r="I19" s="11" t="s">
        <v>128</v>
      </c>
      <c r="J19" s="17" t="s">
        <v>40</v>
      </c>
      <c r="K19" s="35" t="s">
        <v>42</v>
      </c>
    </row>
    <row r="20" spans="2:11" ht="75" x14ac:dyDescent="0.25">
      <c r="B20" s="88"/>
      <c r="C20" s="72" t="s">
        <v>8</v>
      </c>
      <c r="D20" s="29" t="s">
        <v>49</v>
      </c>
      <c r="E20" s="24" t="s">
        <v>57</v>
      </c>
      <c r="F20" s="30" t="s">
        <v>76</v>
      </c>
      <c r="G20" s="30" t="s">
        <v>129</v>
      </c>
      <c r="H20" s="30" t="s">
        <v>130</v>
      </c>
      <c r="I20" s="30" t="s">
        <v>131</v>
      </c>
      <c r="J20" s="36" t="s">
        <v>40</v>
      </c>
      <c r="K20" s="37" t="s">
        <v>42</v>
      </c>
    </row>
    <row r="21" spans="2:11" ht="150" x14ac:dyDescent="0.25">
      <c r="B21" s="88"/>
      <c r="C21" s="73"/>
      <c r="D21" s="16" t="s">
        <v>23</v>
      </c>
      <c r="E21" s="22" t="s">
        <v>58</v>
      </c>
      <c r="F21" s="14" t="s">
        <v>77</v>
      </c>
      <c r="G21" s="14" t="s">
        <v>129</v>
      </c>
      <c r="H21" s="14" t="s">
        <v>132</v>
      </c>
      <c r="I21" s="14" t="s">
        <v>133</v>
      </c>
      <c r="J21" s="20" t="s">
        <v>40</v>
      </c>
      <c r="K21" s="34" t="s">
        <v>42</v>
      </c>
    </row>
    <row r="22" spans="2:11" ht="90" x14ac:dyDescent="0.25">
      <c r="B22" s="88"/>
      <c r="C22" s="73"/>
      <c r="D22" s="16" t="s">
        <v>30</v>
      </c>
      <c r="E22" s="22" t="s">
        <v>59</v>
      </c>
      <c r="F22" s="14" t="s">
        <v>78</v>
      </c>
      <c r="G22" s="14" t="s">
        <v>129</v>
      </c>
      <c r="H22" s="14" t="s">
        <v>134</v>
      </c>
      <c r="I22" s="14" t="s">
        <v>135</v>
      </c>
      <c r="J22" s="21" t="s">
        <v>32</v>
      </c>
      <c r="K22" s="26" t="s">
        <v>68</v>
      </c>
    </row>
    <row r="23" spans="2:11" ht="210" x14ac:dyDescent="0.25">
      <c r="B23" s="88"/>
      <c r="C23" s="73"/>
      <c r="D23" s="16" t="s">
        <v>31</v>
      </c>
      <c r="E23" s="22" t="s">
        <v>60</v>
      </c>
      <c r="F23" s="14" t="s">
        <v>80</v>
      </c>
      <c r="G23" s="14" t="s">
        <v>129</v>
      </c>
      <c r="H23" s="14" t="s">
        <v>136</v>
      </c>
      <c r="I23" s="14" t="s">
        <v>137</v>
      </c>
      <c r="J23" s="21" t="s">
        <v>32</v>
      </c>
      <c r="K23" s="26" t="s">
        <v>68</v>
      </c>
    </row>
    <row r="24" spans="2:11" ht="135" x14ac:dyDescent="0.25">
      <c r="B24" s="88"/>
      <c r="C24" s="73"/>
      <c r="D24" s="16" t="s">
        <v>34</v>
      </c>
      <c r="E24" s="22" t="s">
        <v>61</v>
      </c>
      <c r="F24" s="14" t="s">
        <v>81</v>
      </c>
      <c r="G24" s="14" t="s">
        <v>129</v>
      </c>
      <c r="H24" s="14" t="s">
        <v>140</v>
      </c>
      <c r="I24" s="14" t="s">
        <v>141</v>
      </c>
      <c r="J24" s="21" t="s">
        <v>32</v>
      </c>
      <c r="K24" s="26" t="s">
        <v>68</v>
      </c>
    </row>
    <row r="25" spans="2:11" ht="135" x14ac:dyDescent="0.25">
      <c r="B25" s="88"/>
      <c r="C25" s="73"/>
      <c r="D25" s="16" t="s">
        <v>35</v>
      </c>
      <c r="E25" s="22" t="s">
        <v>62</v>
      </c>
      <c r="F25" s="14" t="s">
        <v>82</v>
      </c>
      <c r="G25" s="14" t="s">
        <v>129</v>
      </c>
      <c r="H25" s="14" t="s">
        <v>143</v>
      </c>
      <c r="I25" s="14" t="s">
        <v>144</v>
      </c>
      <c r="J25" s="21" t="s">
        <v>32</v>
      </c>
      <c r="K25" s="26" t="s">
        <v>68</v>
      </c>
    </row>
    <row r="26" spans="2:11" ht="105" x14ac:dyDescent="0.25">
      <c r="B26" s="88"/>
      <c r="C26" s="73"/>
      <c r="D26" s="16" t="s">
        <v>36</v>
      </c>
      <c r="E26" s="22" t="s">
        <v>63</v>
      </c>
      <c r="F26" s="14" t="s">
        <v>83</v>
      </c>
      <c r="G26" s="14" t="s">
        <v>129</v>
      </c>
      <c r="H26" s="22" t="s">
        <v>145</v>
      </c>
      <c r="I26" s="14" t="s">
        <v>146</v>
      </c>
      <c r="J26" s="21" t="s">
        <v>32</v>
      </c>
      <c r="K26" s="26" t="s">
        <v>68</v>
      </c>
    </row>
    <row r="27" spans="2:11" ht="150" x14ac:dyDescent="0.25">
      <c r="B27" s="88"/>
      <c r="C27" s="73"/>
      <c r="D27" s="16" t="s">
        <v>37</v>
      </c>
      <c r="E27" s="22" t="s">
        <v>64</v>
      </c>
      <c r="F27" s="14" t="s">
        <v>83</v>
      </c>
      <c r="G27" s="14" t="s">
        <v>129</v>
      </c>
      <c r="H27" s="14" t="s">
        <v>150</v>
      </c>
      <c r="I27" s="14" t="s">
        <v>147</v>
      </c>
      <c r="J27" s="21" t="s">
        <v>32</v>
      </c>
      <c r="K27" s="26" t="s">
        <v>68</v>
      </c>
    </row>
    <row r="28" spans="2:11" ht="135" x14ac:dyDescent="0.25">
      <c r="B28" s="88"/>
      <c r="C28" s="73"/>
      <c r="D28" s="16" t="s">
        <v>25</v>
      </c>
      <c r="E28" s="22" t="s">
        <v>65</v>
      </c>
      <c r="F28" s="14" t="s">
        <v>84</v>
      </c>
      <c r="G28" s="14" t="s">
        <v>129</v>
      </c>
      <c r="H28" s="57" t="s">
        <v>151</v>
      </c>
      <c r="I28" s="14" t="s">
        <v>148</v>
      </c>
      <c r="J28" s="21" t="s">
        <v>32</v>
      </c>
      <c r="K28" s="26" t="s">
        <v>68</v>
      </c>
    </row>
    <row r="29" spans="2:11" ht="180" x14ac:dyDescent="0.25">
      <c r="B29" s="88"/>
      <c r="C29" s="73"/>
      <c r="D29" s="16" t="s">
        <v>33</v>
      </c>
      <c r="E29" s="22" t="s">
        <v>66</v>
      </c>
      <c r="F29" s="14" t="s">
        <v>85</v>
      </c>
      <c r="G29" s="14" t="s">
        <v>129</v>
      </c>
      <c r="H29" s="14" t="s">
        <v>152</v>
      </c>
      <c r="I29" s="14" t="s">
        <v>149</v>
      </c>
      <c r="J29" s="21" t="s">
        <v>32</v>
      </c>
      <c r="K29" s="26" t="s">
        <v>68</v>
      </c>
    </row>
    <row r="30" spans="2:11" ht="195.75" thickBot="1" x14ac:dyDescent="0.3">
      <c r="B30" s="89"/>
      <c r="C30" s="73"/>
      <c r="D30" s="46" t="s">
        <v>38</v>
      </c>
      <c r="E30" s="42" t="s">
        <v>67</v>
      </c>
      <c r="F30" s="2" t="s">
        <v>86</v>
      </c>
      <c r="G30" s="2" t="s">
        <v>138</v>
      </c>
      <c r="H30" s="2" t="s">
        <v>154</v>
      </c>
      <c r="I30" s="58" t="s">
        <v>153</v>
      </c>
      <c r="J30" s="44" t="s">
        <v>32</v>
      </c>
      <c r="K30" s="47" t="s">
        <v>68</v>
      </c>
    </row>
    <row r="31" spans="2:11" ht="144" customHeight="1" x14ac:dyDescent="0.25">
      <c r="B31" s="79" t="s">
        <v>5</v>
      </c>
      <c r="C31" s="72" t="s">
        <v>113</v>
      </c>
      <c r="D31" s="43" t="e" vm="1">
        <v>#VALUE!</v>
      </c>
      <c r="E31" s="24" t="s">
        <v>87</v>
      </c>
      <c r="F31" s="30" t="s">
        <v>95</v>
      </c>
      <c r="G31" s="30" t="s">
        <v>155</v>
      </c>
      <c r="H31" s="30" t="s">
        <v>156</v>
      </c>
      <c r="I31" s="25"/>
      <c r="J31" s="49" t="s">
        <v>32</v>
      </c>
      <c r="K31" s="48" t="s">
        <v>68</v>
      </c>
    </row>
    <row r="32" spans="2:11" ht="146.25" customHeight="1" x14ac:dyDescent="0.25">
      <c r="B32" s="80"/>
      <c r="C32" s="73"/>
      <c r="D32" s="45" t="e" vm="2">
        <v>#VALUE!</v>
      </c>
      <c r="E32" s="22" t="s">
        <v>88</v>
      </c>
      <c r="F32" s="14" t="s">
        <v>98</v>
      </c>
      <c r="G32" s="14" t="s">
        <v>157</v>
      </c>
      <c r="H32" s="14" t="s">
        <v>158</v>
      </c>
      <c r="I32" s="15"/>
      <c r="J32" s="21" t="s">
        <v>32</v>
      </c>
      <c r="K32" s="26" t="s">
        <v>68</v>
      </c>
    </row>
    <row r="33" spans="2:11" ht="148.5" customHeight="1" x14ac:dyDescent="0.25">
      <c r="B33" s="80"/>
      <c r="C33" s="73"/>
      <c r="D33" s="16" t="e" vm="3">
        <v>#VALUE!</v>
      </c>
      <c r="E33" s="22" t="s">
        <v>89</v>
      </c>
      <c r="F33" s="14" t="s">
        <v>96</v>
      </c>
      <c r="G33" s="14" t="s">
        <v>159</v>
      </c>
      <c r="H33" s="14" t="s">
        <v>160</v>
      </c>
      <c r="I33" s="15"/>
      <c r="J33" s="21" t="s">
        <v>32</v>
      </c>
      <c r="K33" s="26" t="s">
        <v>68</v>
      </c>
    </row>
    <row r="34" spans="2:11" ht="141.75" customHeight="1" x14ac:dyDescent="0.25">
      <c r="B34" s="80"/>
      <c r="C34" s="73"/>
      <c r="D34" s="45" t="e" vm="4">
        <v>#VALUE!</v>
      </c>
      <c r="E34" s="22" t="s">
        <v>90</v>
      </c>
      <c r="F34" s="14" t="s">
        <v>97</v>
      </c>
      <c r="G34" s="14" t="s">
        <v>159</v>
      </c>
      <c r="H34" s="14" t="s">
        <v>160</v>
      </c>
      <c r="I34" s="15"/>
      <c r="J34" s="21" t="s">
        <v>32</v>
      </c>
      <c r="K34" s="26" t="s">
        <v>68</v>
      </c>
    </row>
    <row r="35" spans="2:11" ht="142.5" customHeight="1" x14ac:dyDescent="0.25">
      <c r="B35" s="80"/>
      <c r="C35" s="73"/>
      <c r="D35" s="45" t="e" vm="5">
        <v>#VALUE!</v>
      </c>
      <c r="E35" s="22" t="s">
        <v>91</v>
      </c>
      <c r="F35" s="14" t="s">
        <v>99</v>
      </c>
      <c r="G35" s="14" t="s">
        <v>159</v>
      </c>
      <c r="H35" s="14" t="s">
        <v>160</v>
      </c>
      <c r="I35" s="15"/>
      <c r="J35" s="21" t="s">
        <v>40</v>
      </c>
      <c r="K35" s="26" t="s">
        <v>68</v>
      </c>
    </row>
    <row r="36" spans="2:11" ht="144.75" customHeight="1" x14ac:dyDescent="0.25">
      <c r="B36" s="80"/>
      <c r="C36" s="73"/>
      <c r="D36" s="16" t="e" vm="6">
        <v>#VALUE!</v>
      </c>
      <c r="E36" s="22" t="s">
        <v>92</v>
      </c>
      <c r="F36" s="14" t="s">
        <v>100</v>
      </c>
      <c r="G36" s="14" t="s">
        <v>161</v>
      </c>
      <c r="H36" s="14" t="s">
        <v>160</v>
      </c>
      <c r="I36" s="15"/>
      <c r="J36" s="21" t="s">
        <v>32</v>
      </c>
      <c r="K36" s="26" t="s">
        <v>68</v>
      </c>
    </row>
    <row r="37" spans="2:11" ht="144.75" customHeight="1" x14ac:dyDescent="0.25">
      <c r="B37" s="80"/>
      <c r="C37" s="73"/>
      <c r="D37" s="45" t="e" vm="7">
        <v>#VALUE!</v>
      </c>
      <c r="E37" s="22" t="s">
        <v>94</v>
      </c>
      <c r="F37" s="14" t="s">
        <v>101</v>
      </c>
      <c r="G37" s="14" t="s">
        <v>162</v>
      </c>
      <c r="H37" s="14" t="s">
        <v>160</v>
      </c>
      <c r="I37" s="15"/>
      <c r="J37" s="21" t="s">
        <v>32</v>
      </c>
      <c r="K37" s="26" t="s">
        <v>68</v>
      </c>
    </row>
    <row r="38" spans="2:11" ht="150.75" customHeight="1" thickBot="1" x14ac:dyDescent="0.3">
      <c r="B38" s="80"/>
      <c r="C38" s="74"/>
      <c r="D38" s="50" t="e" vm="8">
        <v>#VALUE!</v>
      </c>
      <c r="E38" s="27" t="s">
        <v>93</v>
      </c>
      <c r="F38" s="40" t="s">
        <v>102</v>
      </c>
      <c r="G38" s="40" t="s">
        <v>159</v>
      </c>
      <c r="H38" s="40" t="s">
        <v>160</v>
      </c>
      <c r="I38" s="28"/>
      <c r="J38" s="38" t="s">
        <v>32</v>
      </c>
      <c r="K38" s="39" t="s">
        <v>68</v>
      </c>
    </row>
    <row r="39" spans="2:11" ht="181.5" customHeight="1" x14ac:dyDescent="0.25">
      <c r="B39" s="80"/>
      <c r="C39" s="75" t="s">
        <v>103</v>
      </c>
      <c r="D39" s="55" t="e" vm="9">
        <v>#VALUE!</v>
      </c>
      <c r="E39" s="24" t="s">
        <v>104</v>
      </c>
      <c r="F39" s="30" t="s">
        <v>109</v>
      </c>
      <c r="G39" s="30" t="s">
        <v>163</v>
      </c>
      <c r="H39" s="59" t="s">
        <v>164</v>
      </c>
      <c r="I39" s="25"/>
      <c r="J39" s="49" t="s">
        <v>32</v>
      </c>
      <c r="K39" s="32" t="s">
        <v>42</v>
      </c>
    </row>
    <row r="40" spans="2:11" ht="165.75" customHeight="1" x14ac:dyDescent="0.25">
      <c r="B40" s="80"/>
      <c r="C40" s="76"/>
      <c r="D40" s="13" t="e" vm="10">
        <v>#VALUE!</v>
      </c>
      <c r="E40" s="22" t="s">
        <v>105</v>
      </c>
      <c r="F40" s="14" t="s">
        <v>110</v>
      </c>
      <c r="G40" s="14" t="s">
        <v>165</v>
      </c>
      <c r="H40" s="14" t="s">
        <v>164</v>
      </c>
      <c r="I40" s="15"/>
      <c r="J40" s="21" t="s">
        <v>40</v>
      </c>
      <c r="K40" s="34" t="s">
        <v>42</v>
      </c>
    </row>
    <row r="41" spans="2:11" ht="168.75" customHeight="1" x14ac:dyDescent="0.25">
      <c r="B41" s="80"/>
      <c r="C41" s="77" t="e" vm="11">
        <v>#VALUE!</v>
      </c>
      <c r="D41" s="54" t="e" vm="12">
        <v>#VALUE!</v>
      </c>
      <c r="E41" s="22" t="s">
        <v>106</v>
      </c>
      <c r="F41" s="14" t="s">
        <v>111</v>
      </c>
      <c r="G41" s="14" t="s">
        <v>166</v>
      </c>
      <c r="H41" s="3" t="s">
        <v>164</v>
      </c>
      <c r="I41" s="15"/>
      <c r="J41" s="21" t="s">
        <v>32</v>
      </c>
      <c r="K41" s="34" t="s">
        <v>42</v>
      </c>
    </row>
    <row r="42" spans="2:11" ht="171.75" customHeight="1" thickBot="1" x14ac:dyDescent="0.3">
      <c r="B42" s="81"/>
      <c r="C42" s="78"/>
      <c r="D42" s="40" t="e" vm="13">
        <v>#VALUE!</v>
      </c>
      <c r="E42" s="27" t="s">
        <v>107</v>
      </c>
      <c r="F42" s="56" t="s">
        <v>112</v>
      </c>
      <c r="G42" s="40" t="s">
        <v>166</v>
      </c>
      <c r="H42" s="40" t="s">
        <v>164</v>
      </c>
      <c r="I42" s="28"/>
      <c r="J42" s="38" t="s">
        <v>32</v>
      </c>
      <c r="K42" s="53" t="s">
        <v>42</v>
      </c>
    </row>
    <row r="45" spans="2:11" x14ac:dyDescent="0.25">
      <c r="B45" s="86" t="s">
        <v>19</v>
      </c>
      <c r="C45" s="86"/>
    </row>
    <row r="47" spans="2:11" ht="54.75" customHeight="1" x14ac:dyDescent="0.25">
      <c r="B47" s="85" t="s">
        <v>177</v>
      </c>
      <c r="C47" s="85"/>
      <c r="D47" s="85"/>
    </row>
    <row r="49" spans="2:7" ht="30.75" thickBot="1" x14ac:dyDescent="0.3">
      <c r="B49" s="51" t="s">
        <v>9</v>
      </c>
      <c r="C49" s="8" t="s">
        <v>26</v>
      </c>
      <c r="D49" s="9" t="s">
        <v>20</v>
      </c>
      <c r="E49" s="9" t="s">
        <v>21</v>
      </c>
      <c r="F49" s="8" t="s">
        <v>27</v>
      </c>
      <c r="G49" s="52" t="s">
        <v>39</v>
      </c>
    </row>
    <row r="50" spans="2:7" x14ac:dyDescent="0.25">
      <c r="B50" s="72" t="str">
        <f>J15</f>
        <v>Emprendimientos en la economía</v>
      </c>
      <c r="C50" s="82" t="s">
        <v>169</v>
      </c>
      <c r="D50" s="69" t="s">
        <v>171</v>
      </c>
      <c r="E50" s="69" t="s">
        <v>172</v>
      </c>
      <c r="F50" s="41"/>
      <c r="G50" s="63" t="s">
        <v>168</v>
      </c>
    </row>
    <row r="51" spans="2:7" ht="180" x14ac:dyDescent="0.25">
      <c r="B51" s="73"/>
      <c r="C51" s="83"/>
      <c r="D51" s="70"/>
      <c r="E51" s="70"/>
      <c r="F51" s="2" t="str">
        <f>D14</f>
        <v xml:space="preserve">La mayor longevidad promedio de las empresas canceladas mediante declaración podría indicar una planificación más consciente de su cierre, lo que permite una liquidación más ordenada de activos, el cumplimiento de obligaciones pendientes y la gestión de aspectos legales y fiscales. Por otro lado, la menor longevidad promedio en las empresas canceladas por depuración podría sugerir una desconexión entre el cierre real de las operaciones y la actualización de registros, lo que podría resultar en una falta de cumplimiento normativo.
</v>
      </c>
      <c r="G51" s="64"/>
    </row>
    <row r="52" spans="2:7" ht="144.75" customHeight="1" x14ac:dyDescent="0.25">
      <c r="B52" s="73"/>
      <c r="C52" s="83"/>
      <c r="D52" s="70"/>
      <c r="E52" s="70"/>
      <c r="F52" s="1" t="e" vm="14">
        <f>D35</f>
        <v>#VALUE!</v>
      </c>
      <c r="G52" s="64"/>
    </row>
    <row r="53" spans="2:7" ht="137.25" customHeight="1" thickBot="1" x14ac:dyDescent="0.3">
      <c r="B53" s="74"/>
      <c r="C53" s="84"/>
      <c r="D53" s="71"/>
      <c r="E53" s="71"/>
      <c r="F53" s="40" t="str">
        <f>D17</f>
        <v xml:space="preserve">Por regiones, la Centro Oriente presenta las tasas de cancelaciones más baja del país en el periodo analizado, registrando un 12,1% para 2023. A su vez, esta región contempla el crecimiento natural más grande, con una diferencia positiva entre nacimientos y cancelaciones de 34 mil firmas. En contraste, las regiones Centro sur y Llano han presentado las mayores tasas de cancelación desde el 2017, con un promedio cercano al 16% en ambos casos.
</v>
      </c>
      <c r="G53" s="65"/>
    </row>
    <row r="54" spans="2:7" x14ac:dyDescent="0.25">
      <c r="B54" s="72" t="str">
        <f>J25</f>
        <v>Contabilidad Formal</v>
      </c>
      <c r="C54" s="82" t="s">
        <v>170</v>
      </c>
      <c r="D54" s="69" t="s">
        <v>171</v>
      </c>
      <c r="E54" s="69" t="s">
        <v>173</v>
      </c>
      <c r="F54" s="41"/>
      <c r="G54" s="66" t="s">
        <v>167</v>
      </c>
    </row>
    <row r="55" spans="2:7" ht="180" x14ac:dyDescent="0.25">
      <c r="B55" s="73"/>
      <c r="C55" s="83"/>
      <c r="D55" s="70"/>
      <c r="E55" s="70"/>
      <c r="F55" s="2" t="str">
        <f>D24</f>
        <v>Además, herramientas más sofisticadas como balance general, softwares o informes financieros son mucho menos frecuentes, con solo un pequeño porcentaje de micronegocios utilizando estas herramientas (6,7%, 4,1% y 1,2% respectivamente). Esto indica una brecha en el uso de tecnologías financieras más avanzadas que podrían mejorar la eficiencia y precisión en la gestión financiera de los negocios. Por otro lado, aunque un 9% de los micronegocios sigue sin llevar ningún tipo de registro, esta cifra es considerablemente menor al 31% que se tenía en la línea base.</v>
      </c>
      <c r="G55" s="67"/>
    </row>
    <row r="56" spans="2:7" ht="144.75" customHeight="1" x14ac:dyDescent="0.25">
      <c r="B56" s="73"/>
      <c r="C56" s="83"/>
      <c r="D56" s="70"/>
      <c r="E56" s="70"/>
      <c r="F56" s="1" t="e" vm="15">
        <f>D32</f>
        <v>#VALUE!</v>
      </c>
      <c r="G56" s="67"/>
    </row>
    <row r="57" spans="2:7" ht="123.75" customHeight="1" thickBot="1" x14ac:dyDescent="0.3">
      <c r="B57" s="74"/>
      <c r="C57" s="84"/>
      <c r="D57" s="71"/>
      <c r="E57" s="71"/>
      <c r="F57" s="28" t="e" vm="16">
        <f>D42</f>
        <v>#VALUE!</v>
      </c>
      <c r="G57" s="68"/>
    </row>
  </sheetData>
  <mergeCells count="22">
    <mergeCell ref="B3:C3"/>
    <mergeCell ref="B13:B30"/>
    <mergeCell ref="B45:C45"/>
    <mergeCell ref="B8:C8"/>
    <mergeCell ref="C31:C38"/>
    <mergeCell ref="C13:C19"/>
    <mergeCell ref="C20:C30"/>
    <mergeCell ref="B10:E10"/>
    <mergeCell ref="B50:B53"/>
    <mergeCell ref="B54:B57"/>
    <mergeCell ref="C39:C40"/>
    <mergeCell ref="C41:C42"/>
    <mergeCell ref="B31:B42"/>
    <mergeCell ref="C50:C53"/>
    <mergeCell ref="C54:C57"/>
    <mergeCell ref="B47:D47"/>
    <mergeCell ref="G50:G53"/>
    <mergeCell ref="G54:G57"/>
    <mergeCell ref="D50:D53"/>
    <mergeCell ref="D54:D57"/>
    <mergeCell ref="E50:E53"/>
    <mergeCell ref="E54:E57"/>
  </mergeCells>
  <dataValidations count="2">
    <dataValidation type="list" allowBlank="1" showInputMessage="1" showErrorMessage="1" sqref="B5" xr:uid="{5377E509-3817-40FA-9BBA-DC9D94334436}">
      <formula1>"Palabras,Líneas,Párrafos,Intervenciones de participantes,Páginas,Cambios de tema,Todo el texto"</formula1>
    </dataValidation>
    <dataValidation type="list" allowBlank="1" showInputMessage="1" sqref="J13:J42" xr:uid="{3F41D906-025D-40A9-B8C7-0ADB10615A5F}">
      <formula1>"Otra"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Bitacora de análisis</vt:lpstr>
      <vt:lpstr>Categorización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JULIAN COLMENARES ROMERO</dc:creator>
  <cp:lastModifiedBy>OSCAR JULIAN COLMENARES ROMERO</cp:lastModifiedBy>
  <dcterms:created xsi:type="dcterms:W3CDTF">2025-11-01T23:29:43Z</dcterms:created>
  <dcterms:modified xsi:type="dcterms:W3CDTF">2025-12-02T12:13:31Z</dcterms:modified>
</cp:coreProperties>
</file>