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c09e2c73976e27c8/Documentos/INGENIERIA CIVIL CARLOS/10 SEMESTRE/PROYECTO DE GRADO/"/>
    </mc:Choice>
  </mc:AlternateContent>
  <xr:revisionPtr revIDLastSave="2" documentId="8_{5B0C05CA-6F3B-4DD5-8B77-97B429D44DB4}" xr6:coauthVersionLast="47" xr6:coauthVersionMax="47" xr10:uidLastSave="{D7460BA0-7410-44CD-B497-255FE23AFE56}"/>
  <bookViews>
    <workbookView xWindow="-120" yWindow="-120" windowWidth="20730" windowHeight="11760" firstSheet="9" activeTab="14" xr2:uid="{F1BF06BB-C210-429C-9CF0-0F37233F5FF1}"/>
  </bookViews>
  <sheets>
    <sheet name="DEMANDAS" sheetId="1" r:id="rId1"/>
    <sheet name="INFORME TUBERIAS" sheetId="2" r:id="rId2"/>
    <sheet name="0 horas" sheetId="3" r:id="rId3"/>
    <sheet name="8 horas" sheetId="4" r:id="rId4"/>
    <sheet name="10 horas" sheetId="6" r:id="rId5"/>
    <sheet name="11 horas" sheetId="7" r:id="rId6"/>
    <sheet name="12 horas" sheetId="8" r:id="rId7"/>
    <sheet name="13 horas" sheetId="9" r:id="rId8"/>
    <sheet name="0 horas (2)" sheetId="10" r:id="rId9"/>
    <sheet name="8 horas (2)" sheetId="11" r:id="rId10"/>
    <sheet name="10 horas (2)" sheetId="12" r:id="rId11"/>
    <sheet name="11 horas (2)" sheetId="13" r:id="rId12"/>
    <sheet name="12 horas (2)" sheetId="14" r:id="rId13"/>
    <sheet name="13 horas (2)" sheetId="15" r:id="rId14"/>
    <sheet name="10 horas (3)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1" l="1"/>
  <c r="D133" i="1" l="1"/>
  <c r="N5" i="1" s="1"/>
  <c r="Q5" i="1" s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C3" i="1" l="1"/>
  <c r="E3" i="1" s="1"/>
  <c r="H3" i="1" s="1"/>
  <c r="I3" i="1" s="1"/>
  <c r="J3" i="1" s="1"/>
  <c r="C116" i="1" l="1"/>
  <c r="E116" i="1" s="1"/>
  <c r="H116" i="1" s="1"/>
  <c r="I116" i="1" s="1"/>
  <c r="J116" i="1" s="1"/>
  <c r="C70" i="1"/>
  <c r="E70" i="1" s="1"/>
  <c r="H70" i="1" s="1"/>
  <c r="I70" i="1" s="1"/>
  <c r="J70" i="1" s="1"/>
  <c r="C41" i="1"/>
  <c r="E41" i="1" s="1"/>
  <c r="H41" i="1" s="1"/>
  <c r="I41" i="1" s="1"/>
  <c r="J41" i="1" s="1"/>
  <c r="C79" i="1"/>
  <c r="E79" i="1" s="1"/>
  <c r="H79" i="1" s="1"/>
  <c r="I79" i="1" s="1"/>
  <c r="J79" i="1" s="1"/>
  <c r="C34" i="1"/>
  <c r="E34" i="1" s="1"/>
  <c r="H34" i="1" s="1"/>
  <c r="I34" i="1" s="1"/>
  <c r="J34" i="1" s="1"/>
  <c r="C33" i="1"/>
  <c r="E33" i="1" s="1"/>
  <c r="H33" i="1" s="1"/>
  <c r="I33" i="1" s="1"/>
  <c r="J33" i="1" s="1"/>
  <c r="C124" i="1"/>
  <c r="E124" i="1" s="1"/>
  <c r="H124" i="1" s="1"/>
  <c r="I124" i="1" s="1"/>
  <c r="J124" i="1" s="1"/>
  <c r="C108" i="1"/>
  <c r="E108" i="1" s="1"/>
  <c r="H108" i="1" s="1"/>
  <c r="I108" i="1" s="1"/>
  <c r="J108" i="1" s="1"/>
  <c r="C7" i="1"/>
  <c r="E7" i="1" s="1"/>
  <c r="H7" i="1" s="1"/>
  <c r="I7" i="1" s="1"/>
  <c r="J7" i="1" s="1"/>
  <c r="C27" i="1"/>
  <c r="E27" i="1" s="1"/>
  <c r="H27" i="1" s="1"/>
  <c r="I27" i="1" s="1"/>
  <c r="J27" i="1" s="1"/>
  <c r="C84" i="1"/>
  <c r="E84" i="1" s="1"/>
  <c r="H84" i="1" s="1"/>
  <c r="I84" i="1" s="1"/>
  <c r="J84" i="1" s="1"/>
  <c r="C127" i="1"/>
  <c r="E127" i="1" s="1"/>
  <c r="H127" i="1" s="1"/>
  <c r="I127" i="1" s="1"/>
  <c r="J127" i="1" s="1"/>
  <c r="C52" i="1"/>
  <c r="E52" i="1" s="1"/>
  <c r="H52" i="1" s="1"/>
  <c r="I52" i="1" s="1"/>
  <c r="J52" i="1" s="1"/>
  <c r="C102" i="1"/>
  <c r="E102" i="1" s="1"/>
  <c r="H102" i="1" s="1"/>
  <c r="I102" i="1" s="1"/>
  <c r="J102" i="1" s="1"/>
  <c r="C62" i="1"/>
  <c r="E62" i="1" s="1"/>
  <c r="H62" i="1" s="1"/>
  <c r="I62" i="1" s="1"/>
  <c r="J62" i="1" s="1"/>
  <c r="C30" i="1"/>
  <c r="E30" i="1" s="1"/>
  <c r="H30" i="1" s="1"/>
  <c r="I30" i="1" s="1"/>
  <c r="J30" i="1" s="1"/>
  <c r="C129" i="1"/>
  <c r="E129" i="1" s="1"/>
  <c r="H129" i="1" s="1"/>
  <c r="I129" i="1" s="1"/>
  <c r="J129" i="1" s="1"/>
  <c r="C85" i="1"/>
  <c r="E85" i="1" s="1"/>
  <c r="H85" i="1" s="1"/>
  <c r="I85" i="1" s="1"/>
  <c r="J85" i="1" s="1"/>
  <c r="C21" i="1"/>
  <c r="E21" i="1" s="1"/>
  <c r="H21" i="1" s="1"/>
  <c r="I21" i="1" s="1"/>
  <c r="J21" i="1" s="1"/>
  <c r="C40" i="1"/>
  <c r="E40" i="1" s="1"/>
  <c r="H40" i="1" s="1"/>
  <c r="I40" i="1" s="1"/>
  <c r="J40" i="1" s="1"/>
  <c r="C78" i="1"/>
  <c r="E78" i="1" s="1"/>
  <c r="H78" i="1" s="1"/>
  <c r="I78" i="1" s="1"/>
  <c r="J78" i="1" s="1"/>
  <c r="C11" i="1"/>
  <c r="E11" i="1" s="1"/>
  <c r="H11" i="1" s="1"/>
  <c r="I11" i="1" s="1"/>
  <c r="J11" i="1" s="1"/>
  <c r="C91" i="1"/>
  <c r="E91" i="1" s="1"/>
  <c r="H91" i="1" s="1"/>
  <c r="I91" i="1" s="1"/>
  <c r="J91" i="1" s="1"/>
  <c r="C103" i="1"/>
  <c r="E103" i="1" s="1"/>
  <c r="H103" i="1" s="1"/>
  <c r="I103" i="1" s="1"/>
  <c r="J103" i="1" s="1"/>
  <c r="C44" i="1"/>
  <c r="E44" i="1" s="1"/>
  <c r="H44" i="1" s="1"/>
  <c r="I44" i="1" s="1"/>
  <c r="J44" i="1" s="1"/>
  <c r="C97" i="1"/>
  <c r="E97" i="1" s="1"/>
  <c r="H97" i="1" s="1"/>
  <c r="I97" i="1" s="1"/>
  <c r="J97" i="1" s="1"/>
  <c r="C90" i="1"/>
  <c r="E90" i="1" s="1"/>
  <c r="H90" i="1" s="1"/>
  <c r="I90" i="1" s="1"/>
  <c r="J90" i="1" s="1"/>
  <c r="C58" i="1"/>
  <c r="E58" i="1" s="1"/>
  <c r="H58" i="1" s="1"/>
  <c r="I58" i="1" s="1"/>
  <c r="J58" i="1" s="1"/>
  <c r="C120" i="1"/>
  <c r="E120" i="1" s="1"/>
  <c r="H120" i="1" s="1"/>
  <c r="I120" i="1" s="1"/>
  <c r="J120" i="1" s="1"/>
  <c r="C43" i="1"/>
  <c r="E43" i="1" s="1"/>
  <c r="H43" i="1" s="1"/>
  <c r="I43" i="1" s="1"/>
  <c r="J43" i="1" s="1"/>
  <c r="C95" i="1"/>
  <c r="E95" i="1" s="1"/>
  <c r="H95" i="1" s="1"/>
  <c r="I95" i="1" s="1"/>
  <c r="J95" i="1" s="1"/>
  <c r="C4" i="1"/>
  <c r="E4" i="1" s="1"/>
  <c r="H4" i="1" s="1"/>
  <c r="I4" i="1" s="1"/>
  <c r="J4" i="1" s="1"/>
  <c r="C68" i="1"/>
  <c r="E68" i="1" s="1"/>
  <c r="H68" i="1" s="1"/>
  <c r="I68" i="1" s="1"/>
  <c r="J68" i="1" s="1"/>
  <c r="C112" i="1"/>
  <c r="E112" i="1" s="1"/>
  <c r="H112" i="1" s="1"/>
  <c r="I112" i="1" s="1"/>
  <c r="J112" i="1" s="1"/>
  <c r="C54" i="1"/>
  <c r="E54" i="1" s="1"/>
  <c r="H54" i="1" s="1"/>
  <c r="I54" i="1" s="1"/>
  <c r="J54" i="1" s="1"/>
  <c r="C22" i="1"/>
  <c r="E22" i="1" s="1"/>
  <c r="H22" i="1" s="1"/>
  <c r="I22" i="1" s="1"/>
  <c r="J22" i="1" s="1"/>
  <c r="C121" i="1"/>
  <c r="E121" i="1" s="1"/>
  <c r="H121" i="1" s="1"/>
  <c r="I121" i="1" s="1"/>
  <c r="J121" i="1" s="1"/>
  <c r="C73" i="1"/>
  <c r="E73" i="1" s="1"/>
  <c r="H73" i="1" s="1"/>
  <c r="I73" i="1" s="1"/>
  <c r="J73" i="1" s="1"/>
  <c r="C9" i="1"/>
  <c r="E9" i="1" s="1"/>
  <c r="H9" i="1" s="1"/>
  <c r="I9" i="1" s="1"/>
  <c r="J9" i="1" s="1"/>
  <c r="C94" i="1"/>
  <c r="E94" i="1" s="1"/>
  <c r="H94" i="1" s="1"/>
  <c r="I94" i="1" s="1"/>
  <c r="J94" i="1" s="1"/>
  <c r="C88" i="1"/>
  <c r="E88" i="1" s="1"/>
  <c r="H88" i="1" s="1"/>
  <c r="I88" i="1" s="1"/>
  <c r="J88" i="1" s="1"/>
  <c r="C36" i="1"/>
  <c r="E36" i="1" s="1"/>
  <c r="H36" i="1" s="1"/>
  <c r="I36" i="1" s="1"/>
  <c r="J36" i="1" s="1"/>
  <c r="C6" i="1"/>
  <c r="E6" i="1" s="1"/>
  <c r="H6" i="1" s="1"/>
  <c r="I6" i="1" s="1"/>
  <c r="J6" i="1" s="1"/>
  <c r="C105" i="1"/>
  <c r="E105" i="1" s="1"/>
  <c r="H105" i="1" s="1"/>
  <c r="I105" i="1" s="1"/>
  <c r="J105" i="1" s="1"/>
  <c r="C19" i="1"/>
  <c r="E19" i="1" s="1"/>
  <c r="H19" i="1" s="1"/>
  <c r="I19" i="1" s="1"/>
  <c r="J19" i="1" s="1"/>
  <c r="C2" i="1"/>
  <c r="E2" i="1" s="1"/>
  <c r="C60" i="1"/>
  <c r="E60" i="1" s="1"/>
  <c r="H60" i="1" s="1"/>
  <c r="I60" i="1" s="1"/>
  <c r="J60" i="1" s="1"/>
  <c r="C125" i="1"/>
  <c r="E125" i="1" s="1"/>
  <c r="H125" i="1" s="1"/>
  <c r="I125" i="1" s="1"/>
  <c r="J125" i="1" s="1"/>
  <c r="C72" i="1"/>
  <c r="E72" i="1" s="1"/>
  <c r="H72" i="1" s="1"/>
  <c r="I72" i="1" s="1"/>
  <c r="J72" i="1" s="1"/>
  <c r="C51" i="1"/>
  <c r="E51" i="1" s="1"/>
  <c r="H51" i="1" s="1"/>
  <c r="I51" i="1" s="1"/>
  <c r="J51" i="1" s="1"/>
  <c r="C100" i="1"/>
  <c r="E100" i="1" s="1"/>
  <c r="H100" i="1" s="1"/>
  <c r="I100" i="1" s="1"/>
  <c r="J100" i="1" s="1"/>
  <c r="C12" i="1"/>
  <c r="E12" i="1" s="1"/>
  <c r="H12" i="1" s="1"/>
  <c r="I12" i="1" s="1"/>
  <c r="J12" i="1" s="1"/>
  <c r="C75" i="1"/>
  <c r="E75" i="1" s="1"/>
  <c r="H75" i="1" s="1"/>
  <c r="I75" i="1" s="1"/>
  <c r="J75" i="1" s="1"/>
  <c r="C118" i="1"/>
  <c r="E118" i="1" s="1"/>
  <c r="H118" i="1" s="1"/>
  <c r="I118" i="1" s="1"/>
  <c r="J118" i="1" s="1"/>
  <c r="C50" i="1"/>
  <c r="E50" i="1" s="1"/>
  <c r="H50" i="1" s="1"/>
  <c r="I50" i="1" s="1"/>
  <c r="J50" i="1" s="1"/>
  <c r="C18" i="1"/>
  <c r="E18" i="1" s="1"/>
  <c r="H18" i="1" s="1"/>
  <c r="I18" i="1" s="1"/>
  <c r="J18" i="1" s="1"/>
  <c r="C117" i="1"/>
  <c r="E117" i="1" s="1"/>
  <c r="H117" i="1" s="1"/>
  <c r="I117" i="1" s="1"/>
  <c r="J117" i="1" s="1"/>
  <c r="C65" i="1"/>
  <c r="E65" i="1" s="1"/>
  <c r="H65" i="1" s="1"/>
  <c r="I65" i="1" s="1"/>
  <c r="J65" i="1" s="1"/>
  <c r="C23" i="1"/>
  <c r="E23" i="1" s="1"/>
  <c r="H23" i="1" s="1"/>
  <c r="I23" i="1" s="1"/>
  <c r="J23" i="1" s="1"/>
  <c r="C115" i="1"/>
  <c r="E115" i="1" s="1"/>
  <c r="H115" i="1" s="1"/>
  <c r="I115" i="1" s="1"/>
  <c r="J115" i="1" s="1"/>
  <c r="C48" i="1"/>
  <c r="E48" i="1" s="1"/>
  <c r="H48" i="1" s="1"/>
  <c r="I48" i="1" s="1"/>
  <c r="J48" i="1" s="1"/>
  <c r="C96" i="1"/>
  <c r="E96" i="1" s="1"/>
  <c r="H96" i="1" s="1"/>
  <c r="I96" i="1" s="1"/>
  <c r="J96" i="1" s="1"/>
  <c r="C132" i="1"/>
  <c r="E132" i="1" s="1"/>
  <c r="H132" i="1" s="1"/>
  <c r="I132" i="1" s="1"/>
  <c r="J132" i="1" s="1"/>
  <c r="C26" i="1"/>
  <c r="E26" i="1" s="1"/>
  <c r="H26" i="1" s="1"/>
  <c r="I26" i="1" s="1"/>
  <c r="J26" i="1" s="1"/>
  <c r="C17" i="1"/>
  <c r="E17" i="1" s="1"/>
  <c r="H17" i="1" s="1"/>
  <c r="I17" i="1" s="1"/>
  <c r="J17" i="1" s="1"/>
  <c r="C59" i="1"/>
  <c r="E59" i="1" s="1"/>
  <c r="H59" i="1" s="1"/>
  <c r="I59" i="1" s="1"/>
  <c r="J59" i="1" s="1"/>
  <c r="C106" i="1"/>
  <c r="E106" i="1" s="1"/>
  <c r="H106" i="1" s="1"/>
  <c r="I106" i="1" s="1"/>
  <c r="J106" i="1" s="1"/>
  <c r="C20" i="1"/>
  <c r="E20" i="1" s="1"/>
  <c r="H20" i="1" s="1"/>
  <c r="I20" i="1" s="1"/>
  <c r="J20" i="1" s="1"/>
  <c r="C80" i="1"/>
  <c r="E80" i="1" s="1"/>
  <c r="H80" i="1" s="1"/>
  <c r="I80" i="1" s="1"/>
  <c r="J80" i="1" s="1"/>
  <c r="C123" i="1"/>
  <c r="E123" i="1" s="1"/>
  <c r="H123" i="1" s="1"/>
  <c r="I123" i="1" s="1"/>
  <c r="J123" i="1" s="1"/>
  <c r="C46" i="1"/>
  <c r="E46" i="1" s="1"/>
  <c r="H46" i="1" s="1"/>
  <c r="I46" i="1" s="1"/>
  <c r="J46" i="1" s="1"/>
  <c r="C14" i="1"/>
  <c r="E14" i="1" s="1"/>
  <c r="H14" i="1" s="1"/>
  <c r="I14" i="1" s="1"/>
  <c r="J14" i="1" s="1"/>
  <c r="C113" i="1"/>
  <c r="E113" i="1" s="1"/>
  <c r="H113" i="1" s="1"/>
  <c r="I113" i="1" s="1"/>
  <c r="J113" i="1" s="1"/>
  <c r="C53" i="1"/>
  <c r="E53" i="1" s="1"/>
  <c r="H53" i="1" s="1"/>
  <c r="I53" i="1" s="1"/>
  <c r="J53" i="1" s="1"/>
  <c r="C71" i="1"/>
  <c r="E71" i="1" s="1"/>
  <c r="H71" i="1" s="1"/>
  <c r="I71" i="1" s="1"/>
  <c r="J71" i="1" s="1"/>
  <c r="C47" i="1"/>
  <c r="E47" i="1" s="1"/>
  <c r="H47" i="1" s="1"/>
  <c r="I47" i="1" s="1"/>
  <c r="J47" i="1" s="1"/>
  <c r="C74" i="1"/>
  <c r="E74" i="1" s="1"/>
  <c r="H74" i="1" s="1"/>
  <c r="I74" i="1" s="1"/>
  <c r="J74" i="1" s="1"/>
  <c r="C38" i="1"/>
  <c r="E38" i="1" s="1"/>
  <c r="H38" i="1" s="1"/>
  <c r="I38" i="1" s="1"/>
  <c r="J38" i="1" s="1"/>
  <c r="C87" i="1"/>
  <c r="E87" i="1" s="1"/>
  <c r="H87" i="1" s="1"/>
  <c r="I87" i="1" s="1"/>
  <c r="J87" i="1" s="1"/>
  <c r="C122" i="1"/>
  <c r="E122" i="1" s="1"/>
  <c r="H122" i="1" s="1"/>
  <c r="I122" i="1" s="1"/>
  <c r="J122" i="1" s="1"/>
  <c r="C66" i="1"/>
  <c r="E66" i="1" s="1"/>
  <c r="H66" i="1" s="1"/>
  <c r="I66" i="1" s="1"/>
  <c r="J66" i="1" s="1"/>
  <c r="C35" i="1"/>
  <c r="E35" i="1" s="1"/>
  <c r="H35" i="1" s="1"/>
  <c r="I35" i="1" s="1"/>
  <c r="J35" i="1" s="1"/>
  <c r="C107" i="1"/>
  <c r="E107" i="1" s="1"/>
  <c r="H107" i="1" s="1"/>
  <c r="I107" i="1" s="1"/>
  <c r="J107" i="1" s="1"/>
  <c r="C81" i="1"/>
  <c r="E81" i="1" s="1"/>
  <c r="H81" i="1" s="1"/>
  <c r="I81" i="1" s="1"/>
  <c r="J81" i="1" s="1"/>
  <c r="C67" i="1"/>
  <c r="E67" i="1" s="1"/>
  <c r="H67" i="1" s="1"/>
  <c r="I67" i="1" s="1"/>
  <c r="J67" i="1" s="1"/>
  <c r="C111" i="1"/>
  <c r="E111" i="1" s="1"/>
  <c r="H111" i="1" s="1"/>
  <c r="I111" i="1" s="1"/>
  <c r="J111" i="1" s="1"/>
  <c r="C28" i="1"/>
  <c r="E28" i="1" s="1"/>
  <c r="H28" i="1" s="1"/>
  <c r="I28" i="1" s="1"/>
  <c r="J28" i="1" s="1"/>
  <c r="C86" i="1"/>
  <c r="E86" i="1" s="1"/>
  <c r="H86" i="1" s="1"/>
  <c r="I86" i="1" s="1"/>
  <c r="J86" i="1" s="1"/>
  <c r="C128" i="1"/>
  <c r="E128" i="1" s="1"/>
  <c r="H128" i="1" s="1"/>
  <c r="I128" i="1" s="1"/>
  <c r="J128" i="1" s="1"/>
  <c r="C42" i="1"/>
  <c r="E42" i="1" s="1"/>
  <c r="H42" i="1" s="1"/>
  <c r="I42" i="1" s="1"/>
  <c r="J42" i="1" s="1"/>
  <c r="C10" i="1"/>
  <c r="E10" i="1" s="1"/>
  <c r="H10" i="1" s="1"/>
  <c r="I10" i="1" s="1"/>
  <c r="J10" i="1" s="1"/>
  <c r="C109" i="1"/>
  <c r="E109" i="1" s="1"/>
  <c r="H109" i="1" s="1"/>
  <c r="I109" i="1" s="1"/>
  <c r="J109" i="1" s="1"/>
  <c r="C49" i="1"/>
  <c r="E49" i="1" s="1"/>
  <c r="H49" i="1" s="1"/>
  <c r="I49" i="1" s="1"/>
  <c r="J49" i="1" s="1"/>
  <c r="C82" i="1"/>
  <c r="E82" i="1" s="1"/>
  <c r="H82" i="1" s="1"/>
  <c r="I82" i="1" s="1"/>
  <c r="J82" i="1" s="1"/>
  <c r="C63" i="1"/>
  <c r="E63" i="1" s="1"/>
  <c r="H63" i="1" s="1"/>
  <c r="I63" i="1" s="1"/>
  <c r="J63" i="1" s="1"/>
  <c r="C77" i="1"/>
  <c r="E77" i="1" s="1"/>
  <c r="H77" i="1" s="1"/>
  <c r="I77" i="1" s="1"/>
  <c r="J77" i="1" s="1"/>
  <c r="C45" i="1"/>
  <c r="E45" i="1" s="1"/>
  <c r="H45" i="1" s="1"/>
  <c r="I45" i="1" s="1"/>
  <c r="J45" i="1" s="1"/>
  <c r="C13" i="1"/>
  <c r="E13" i="1" s="1"/>
  <c r="H13" i="1" s="1"/>
  <c r="I13" i="1" s="1"/>
  <c r="J13" i="1" s="1"/>
  <c r="C92" i="1"/>
  <c r="E92" i="1" s="1"/>
  <c r="H92" i="1" s="1"/>
  <c r="I92" i="1" s="1"/>
  <c r="J92" i="1" s="1"/>
  <c r="C83" i="1"/>
  <c r="E83" i="1" s="1"/>
  <c r="H83" i="1" s="1"/>
  <c r="I83" i="1" s="1"/>
  <c r="J83" i="1" s="1"/>
  <c r="C76" i="1"/>
  <c r="E76" i="1" s="1"/>
  <c r="H76" i="1" s="1"/>
  <c r="I76" i="1" s="1"/>
  <c r="J76" i="1" s="1"/>
  <c r="C32" i="1"/>
  <c r="E32" i="1" s="1"/>
  <c r="H32" i="1" s="1"/>
  <c r="I32" i="1" s="1"/>
  <c r="J32" i="1" s="1"/>
  <c r="C101" i="1"/>
  <c r="E101" i="1" s="1"/>
  <c r="H101" i="1" s="1"/>
  <c r="I101" i="1" s="1"/>
  <c r="J101" i="1" s="1"/>
  <c r="C69" i="1"/>
  <c r="E69" i="1" s="1"/>
  <c r="H69" i="1" s="1"/>
  <c r="I69" i="1" s="1"/>
  <c r="J69" i="1" s="1"/>
  <c r="C37" i="1"/>
  <c r="E37" i="1" s="1"/>
  <c r="H37" i="1" s="1"/>
  <c r="I37" i="1" s="1"/>
  <c r="J37" i="1" s="1"/>
  <c r="C5" i="1"/>
  <c r="E5" i="1" s="1"/>
  <c r="H5" i="1" s="1"/>
  <c r="I5" i="1" s="1"/>
  <c r="J5" i="1" s="1"/>
  <c r="C114" i="1"/>
  <c r="E114" i="1" s="1"/>
  <c r="H114" i="1" s="1"/>
  <c r="I114" i="1" s="1"/>
  <c r="J114" i="1" s="1"/>
  <c r="C104" i="1"/>
  <c r="E104" i="1" s="1"/>
  <c r="H104" i="1" s="1"/>
  <c r="I104" i="1" s="1"/>
  <c r="J104" i="1" s="1"/>
  <c r="C98" i="1"/>
  <c r="E98" i="1" s="1"/>
  <c r="H98" i="1" s="1"/>
  <c r="I98" i="1" s="1"/>
  <c r="J98" i="1" s="1"/>
  <c r="C131" i="1"/>
  <c r="E131" i="1" s="1"/>
  <c r="H131" i="1" s="1"/>
  <c r="I131" i="1" s="1"/>
  <c r="J131" i="1" s="1"/>
  <c r="C93" i="1"/>
  <c r="E93" i="1" s="1"/>
  <c r="H93" i="1" s="1"/>
  <c r="I93" i="1" s="1"/>
  <c r="J93" i="1" s="1"/>
  <c r="C61" i="1"/>
  <c r="E61" i="1" s="1"/>
  <c r="H61" i="1" s="1"/>
  <c r="I61" i="1" s="1"/>
  <c r="J61" i="1" s="1"/>
  <c r="C29" i="1"/>
  <c r="E29" i="1" s="1"/>
  <c r="H29" i="1" s="1"/>
  <c r="I29" i="1" s="1"/>
  <c r="J29" i="1" s="1"/>
  <c r="C39" i="1"/>
  <c r="E39" i="1" s="1"/>
  <c r="H39" i="1" s="1"/>
  <c r="I39" i="1" s="1"/>
  <c r="J39" i="1" s="1"/>
  <c r="C8" i="1"/>
  <c r="E8" i="1" s="1"/>
  <c r="H8" i="1" s="1"/>
  <c r="I8" i="1" s="1"/>
  <c r="J8" i="1" s="1"/>
  <c r="C126" i="1"/>
  <c r="E126" i="1" s="1"/>
  <c r="H126" i="1" s="1"/>
  <c r="I126" i="1" s="1"/>
  <c r="J126" i="1" s="1"/>
  <c r="C119" i="1"/>
  <c r="E119" i="1" s="1"/>
  <c r="H119" i="1" s="1"/>
  <c r="I119" i="1" s="1"/>
  <c r="J119" i="1" s="1"/>
  <c r="C89" i="1"/>
  <c r="E89" i="1" s="1"/>
  <c r="H89" i="1" s="1"/>
  <c r="I89" i="1" s="1"/>
  <c r="J89" i="1" s="1"/>
  <c r="C57" i="1"/>
  <c r="E57" i="1" s="1"/>
  <c r="H57" i="1" s="1"/>
  <c r="I57" i="1" s="1"/>
  <c r="J57" i="1" s="1"/>
  <c r="C25" i="1"/>
  <c r="E25" i="1" s="1"/>
  <c r="H25" i="1" s="1"/>
  <c r="I25" i="1" s="1"/>
  <c r="J25" i="1" s="1"/>
  <c r="C55" i="1"/>
  <c r="E55" i="1" s="1"/>
  <c r="H55" i="1" s="1"/>
  <c r="I55" i="1" s="1"/>
  <c r="J55" i="1" s="1"/>
  <c r="C24" i="1"/>
  <c r="E24" i="1" s="1"/>
  <c r="H24" i="1" s="1"/>
  <c r="I24" i="1" s="1"/>
  <c r="J24" i="1" s="1"/>
  <c r="C15" i="1"/>
  <c r="E15" i="1" s="1"/>
  <c r="H15" i="1" s="1"/>
  <c r="I15" i="1" s="1"/>
  <c r="J15" i="1" s="1"/>
  <c r="C16" i="1"/>
  <c r="E16" i="1" s="1"/>
  <c r="H16" i="1" s="1"/>
  <c r="I16" i="1" s="1"/>
  <c r="J16" i="1" s="1"/>
  <c r="C56" i="1"/>
  <c r="E56" i="1" s="1"/>
  <c r="H56" i="1" s="1"/>
  <c r="I56" i="1" s="1"/>
  <c r="J56" i="1" s="1"/>
  <c r="C31" i="1"/>
  <c r="E31" i="1" s="1"/>
  <c r="H31" i="1" s="1"/>
  <c r="I31" i="1" s="1"/>
  <c r="J31" i="1" s="1"/>
  <c r="C130" i="1"/>
  <c r="E130" i="1" s="1"/>
  <c r="H130" i="1" s="1"/>
  <c r="I130" i="1" s="1"/>
  <c r="J130" i="1" s="1"/>
  <c r="C110" i="1"/>
  <c r="E110" i="1" s="1"/>
  <c r="H110" i="1" s="1"/>
  <c r="I110" i="1" s="1"/>
  <c r="J110" i="1" s="1"/>
  <c r="C99" i="1"/>
  <c r="E99" i="1" s="1"/>
  <c r="H99" i="1" s="1"/>
  <c r="I99" i="1" s="1"/>
  <c r="J99" i="1" s="1"/>
  <c r="C64" i="1"/>
  <c r="E64" i="1" s="1"/>
  <c r="H64" i="1" s="1"/>
  <c r="I64" i="1" s="1"/>
  <c r="J64" i="1" s="1"/>
  <c r="E133" i="1" l="1"/>
  <c r="H2" i="1"/>
  <c r="I2" i="1" s="1"/>
  <c r="J2" i="1" s="1"/>
  <c r="J133" i="1" s="1"/>
  <c r="H133" i="1" l="1"/>
  <c r="I133" i="1"/>
</calcChain>
</file>

<file path=xl/sharedStrings.xml><?xml version="1.0" encoding="utf-8"?>
<sst xmlns="http://schemas.openxmlformats.org/spreadsheetml/2006/main" count="607" uniqueCount="325">
  <si>
    <t xml:space="preserve">Conexión n117           </t>
  </si>
  <si>
    <t xml:space="preserve">Conexión n118           </t>
  </si>
  <si>
    <t xml:space="preserve">Conexión n119           </t>
  </si>
  <si>
    <t xml:space="preserve">Conexión n120           </t>
  </si>
  <si>
    <t xml:space="preserve">Conexión n121           </t>
  </si>
  <si>
    <t xml:space="preserve">Conexión n122           </t>
  </si>
  <si>
    <t xml:space="preserve">Conexión n123           </t>
  </si>
  <si>
    <t xml:space="preserve">Conexión n124           </t>
  </si>
  <si>
    <t xml:space="preserve">Conexión n125           </t>
  </si>
  <si>
    <t xml:space="preserve">Conexión n126           </t>
  </si>
  <si>
    <t xml:space="preserve">Conexión n127           </t>
  </si>
  <si>
    <t xml:space="preserve">Conexión n128           </t>
  </si>
  <si>
    <t xml:space="preserve">Conexión n129           </t>
  </si>
  <si>
    <t xml:space="preserve">Conexión n130           </t>
  </si>
  <si>
    <t xml:space="preserve">Conexión n131           </t>
  </si>
  <si>
    <t xml:space="preserve">Conexión n1             </t>
  </si>
  <si>
    <t xml:space="preserve">Conexión n2             </t>
  </si>
  <si>
    <t xml:space="preserve">Conexión n3             </t>
  </si>
  <si>
    <t xml:space="preserve">Conexión n4             </t>
  </si>
  <si>
    <t xml:space="preserve">Conexión n5             </t>
  </si>
  <si>
    <t xml:space="preserve">Conexión n6             </t>
  </si>
  <si>
    <t xml:space="preserve">Conexión n7             </t>
  </si>
  <si>
    <t xml:space="preserve">Conexión n8             </t>
  </si>
  <si>
    <t xml:space="preserve">Conexión n9             </t>
  </si>
  <si>
    <t xml:space="preserve">Conexión n10            </t>
  </si>
  <si>
    <t xml:space="preserve">Conexión n11            </t>
  </si>
  <si>
    <t xml:space="preserve">Conexión n12            </t>
  </si>
  <si>
    <t xml:space="preserve">Conexión n13            </t>
  </si>
  <si>
    <t xml:space="preserve">Conexión n14            </t>
  </si>
  <si>
    <t xml:space="preserve">Conexión n15            </t>
  </si>
  <si>
    <t xml:space="preserve">Conexión n16            </t>
  </si>
  <si>
    <t xml:space="preserve">Conexión n17            </t>
  </si>
  <si>
    <t xml:space="preserve">Conexión n18            </t>
  </si>
  <si>
    <t xml:space="preserve">Conexión n19            </t>
  </si>
  <si>
    <t xml:space="preserve">Conexión n20            </t>
  </si>
  <si>
    <t xml:space="preserve">Conexión n21            </t>
  </si>
  <si>
    <t xml:space="preserve">Conexión n22            </t>
  </si>
  <si>
    <t xml:space="preserve">Conexión n23            </t>
  </si>
  <si>
    <t xml:space="preserve">Conexión n24            </t>
  </si>
  <si>
    <t xml:space="preserve">Conexión n25            </t>
  </si>
  <si>
    <t xml:space="preserve">Conexión n26            </t>
  </si>
  <si>
    <t xml:space="preserve">Conexión n27            </t>
  </si>
  <si>
    <t xml:space="preserve">Conexión n28            </t>
  </si>
  <si>
    <t xml:space="preserve">Conexión n29            </t>
  </si>
  <si>
    <t xml:space="preserve">Conexión n30            </t>
  </si>
  <si>
    <t xml:space="preserve">Conexión n31            </t>
  </si>
  <si>
    <t xml:space="preserve">Conexión n32            </t>
  </si>
  <si>
    <t xml:space="preserve">Conexión n33            </t>
  </si>
  <si>
    <t xml:space="preserve">Conexión n34            </t>
  </si>
  <si>
    <t xml:space="preserve">Conexión n35            </t>
  </si>
  <si>
    <t xml:space="preserve">Conexión n36            </t>
  </si>
  <si>
    <t xml:space="preserve">Conexión n37            </t>
  </si>
  <si>
    <t xml:space="preserve">Conexión n38            </t>
  </si>
  <si>
    <t xml:space="preserve">Conexión n39            </t>
  </si>
  <si>
    <t xml:space="preserve">Conexión n40            </t>
  </si>
  <si>
    <t xml:space="preserve">Conexión n41            </t>
  </si>
  <si>
    <t xml:space="preserve">Conexión n42            </t>
  </si>
  <si>
    <t xml:space="preserve">Conexión n43            </t>
  </si>
  <si>
    <t xml:space="preserve">Conexión n44            </t>
  </si>
  <si>
    <t xml:space="preserve">Conexión n45            </t>
  </si>
  <si>
    <t xml:space="preserve">Conexión n46            </t>
  </si>
  <si>
    <t xml:space="preserve">Conexión n47            </t>
  </si>
  <si>
    <t xml:space="preserve">Conexión n48            </t>
  </si>
  <si>
    <t xml:space="preserve">Conexión n49            </t>
  </si>
  <si>
    <t xml:space="preserve">Conexión n50            </t>
  </si>
  <si>
    <t xml:space="preserve">Conexión n51            </t>
  </si>
  <si>
    <t xml:space="preserve">Conexión n52            </t>
  </si>
  <si>
    <t xml:space="preserve">Conexión n53            </t>
  </si>
  <si>
    <t xml:space="preserve">Conexión n54            </t>
  </si>
  <si>
    <t xml:space="preserve">Conexión n55            </t>
  </si>
  <si>
    <t xml:space="preserve">Conexión n56            </t>
  </si>
  <si>
    <t xml:space="preserve">Conexión n57            </t>
  </si>
  <si>
    <t xml:space="preserve">Conexión n58            </t>
  </si>
  <si>
    <t xml:space="preserve">Conexión n59            </t>
  </si>
  <si>
    <t xml:space="preserve">Conexión n60            </t>
  </si>
  <si>
    <t xml:space="preserve">Conexión n61            </t>
  </si>
  <si>
    <t xml:space="preserve">Conexión n62            </t>
  </si>
  <si>
    <t xml:space="preserve">Conexión n63            </t>
  </si>
  <si>
    <t xml:space="preserve">Conexión n64            </t>
  </si>
  <si>
    <t xml:space="preserve">Conexión n65            </t>
  </si>
  <si>
    <t xml:space="preserve">Conexión n66            </t>
  </si>
  <si>
    <t xml:space="preserve">Conexión n67            </t>
  </si>
  <si>
    <t xml:space="preserve">Conexión n68            </t>
  </si>
  <si>
    <t xml:space="preserve">Conexión n69            </t>
  </si>
  <si>
    <t xml:space="preserve">Conexión n70            </t>
  </si>
  <si>
    <t xml:space="preserve">Conexión n71            </t>
  </si>
  <si>
    <t xml:space="preserve">Conexión n72            </t>
  </si>
  <si>
    <t xml:space="preserve">Conexión n73            </t>
  </si>
  <si>
    <t xml:space="preserve">Conexión n74            </t>
  </si>
  <si>
    <t xml:space="preserve">Conexión n75            </t>
  </si>
  <si>
    <t xml:space="preserve">Conexión n76            </t>
  </si>
  <si>
    <t xml:space="preserve">Conexión n77            </t>
  </si>
  <si>
    <t xml:space="preserve">Conexión n78            </t>
  </si>
  <si>
    <t xml:space="preserve">Conexión n79            </t>
  </si>
  <si>
    <t xml:space="preserve">Conexión n80            </t>
  </si>
  <si>
    <t xml:space="preserve">Conexión n81            </t>
  </si>
  <si>
    <t xml:space="preserve">Conexión n82            </t>
  </si>
  <si>
    <t xml:space="preserve">Conexión n83            </t>
  </si>
  <si>
    <t xml:space="preserve">Conexión n84            </t>
  </si>
  <si>
    <t xml:space="preserve">Conexión n85            </t>
  </si>
  <si>
    <t xml:space="preserve">Conexión n86            </t>
  </si>
  <si>
    <t xml:space="preserve">Conexión n87            </t>
  </si>
  <si>
    <t xml:space="preserve">Conexión n88            </t>
  </si>
  <si>
    <t xml:space="preserve">Conexión n89            </t>
  </si>
  <si>
    <t xml:space="preserve">Conexión n90            </t>
  </si>
  <si>
    <t xml:space="preserve">Conexión n91            </t>
  </si>
  <si>
    <t xml:space="preserve">Conexión n92            </t>
  </si>
  <si>
    <t xml:space="preserve">Conexión n93            </t>
  </si>
  <si>
    <t xml:space="preserve">Conexión n94            </t>
  </si>
  <si>
    <t xml:space="preserve">Conexión n95            </t>
  </si>
  <si>
    <t xml:space="preserve">Conexión n96            </t>
  </si>
  <si>
    <t xml:space="preserve">Conexión n97            </t>
  </si>
  <si>
    <t xml:space="preserve">Conexión n98            </t>
  </si>
  <si>
    <t xml:space="preserve">Conexión n99            </t>
  </si>
  <si>
    <t xml:space="preserve">Conexión n100           </t>
  </si>
  <si>
    <t xml:space="preserve">Conexión n101           </t>
  </si>
  <si>
    <t xml:space="preserve">Conexión n102           </t>
  </si>
  <si>
    <t xml:space="preserve">Conexión n103           </t>
  </si>
  <si>
    <t xml:space="preserve">Conexión n104           </t>
  </si>
  <si>
    <t xml:space="preserve">Conexión n105           </t>
  </si>
  <si>
    <t xml:space="preserve">Conexión n106           </t>
  </si>
  <si>
    <t xml:space="preserve">Conexión n107           </t>
  </si>
  <si>
    <t xml:space="preserve">Conexión n108           </t>
  </si>
  <si>
    <t xml:space="preserve">Conexión n109           </t>
  </si>
  <si>
    <t xml:space="preserve">Conexión n110           </t>
  </si>
  <si>
    <t xml:space="preserve">Conexión n111           </t>
  </si>
  <si>
    <t xml:space="preserve">Conexión n112           </t>
  </si>
  <si>
    <t xml:space="preserve">Conexión n113           </t>
  </si>
  <si>
    <t xml:space="preserve">Conexión n114           </t>
  </si>
  <si>
    <t xml:space="preserve">Conexión n115           </t>
  </si>
  <si>
    <t xml:space="preserve">Conexión n116           </t>
  </si>
  <si>
    <t xml:space="preserve">COTA (m)               </t>
  </si>
  <si>
    <t xml:space="preserve"> ID NUDO               </t>
  </si>
  <si>
    <t>DOTACION NETA L/HAB/DIA</t>
  </si>
  <si>
    <t>DOTACION BRUTA</t>
  </si>
  <si>
    <t>DENSIDAD POBLACIONAL (Hab/Ha)</t>
  </si>
  <si>
    <t>AREA AFERENTE (Ha)</t>
  </si>
  <si>
    <t>POBLACION (Hab)</t>
  </si>
  <si>
    <t>SUMA</t>
  </si>
  <si>
    <t>AREA URBANA (Ha)</t>
  </si>
  <si>
    <t>POBLACION URBANA (Hab) (DANE)</t>
  </si>
  <si>
    <t>CAUDAL MEDIO DIARIO (LPS)</t>
  </si>
  <si>
    <t>CAUDAL MAXIMO DIARIO (LPS)</t>
  </si>
  <si>
    <t>CAUDAL MAXIMO HORARIO  (LPS)</t>
  </si>
  <si>
    <t>prueba</t>
  </si>
  <si>
    <t>Network Table - Links at 8:00 Hrs</t>
  </si>
  <si>
    <t xml:space="preserve">                        </t>
  </si>
  <si>
    <t xml:space="preserve">Length          </t>
  </si>
  <si>
    <t xml:space="preserve">Diameter        </t>
  </si>
  <si>
    <t xml:space="preserve">Roughness       </t>
  </si>
  <si>
    <t xml:space="preserve">Flow            </t>
  </si>
  <si>
    <t xml:space="preserve">Velocity        </t>
  </si>
  <si>
    <t xml:space="preserve">Status          </t>
  </si>
  <si>
    <t xml:space="preserve"> Link ID                </t>
  </si>
  <si>
    <t xml:space="preserve">m               </t>
  </si>
  <si>
    <t xml:space="preserve">mm              </t>
  </si>
  <si>
    <t xml:space="preserve">LPS             </t>
  </si>
  <si>
    <t xml:space="preserve">m/s             </t>
  </si>
  <si>
    <t xml:space="preserve">                </t>
  </si>
  <si>
    <t xml:space="preserve">Pipe p1                 </t>
  </si>
  <si>
    <t xml:space="preserve">Open            </t>
  </si>
  <si>
    <t xml:space="preserve">Pipe p2                 </t>
  </si>
  <si>
    <t xml:space="preserve">Pipe p3                 </t>
  </si>
  <si>
    <t xml:space="preserve">Pipe p4                 </t>
  </si>
  <si>
    <t xml:space="preserve">Pipe p5                 </t>
  </si>
  <si>
    <t xml:space="preserve">Pipe p6                 </t>
  </si>
  <si>
    <t xml:space="preserve">Pipe p7                 </t>
  </si>
  <si>
    <t xml:space="preserve">Pipe p8                 </t>
  </si>
  <si>
    <t xml:space="preserve">Pipe p9                 </t>
  </si>
  <si>
    <t xml:space="preserve">Pipe p10                </t>
  </si>
  <si>
    <t xml:space="preserve">Pipe p11                </t>
  </si>
  <si>
    <t xml:space="preserve">Pipe p12                </t>
  </si>
  <si>
    <t xml:space="preserve">Pipe p13                </t>
  </si>
  <si>
    <t xml:space="preserve">Pipe p14                </t>
  </si>
  <si>
    <t xml:space="preserve">Pipe p15                </t>
  </si>
  <si>
    <t xml:space="preserve">Pipe p16                </t>
  </si>
  <si>
    <t xml:space="preserve">Pipe p17                </t>
  </si>
  <si>
    <t xml:space="preserve">Pipe p18                </t>
  </si>
  <si>
    <t xml:space="preserve">Pipe p19                </t>
  </si>
  <si>
    <t xml:space="preserve">Pipe p20                </t>
  </si>
  <si>
    <t xml:space="preserve">Pipe p21                </t>
  </si>
  <si>
    <t xml:space="preserve">Pipe p22                </t>
  </si>
  <si>
    <t xml:space="preserve">Pipe p23                </t>
  </si>
  <si>
    <t xml:space="preserve">Pipe p24                </t>
  </si>
  <si>
    <t xml:space="preserve">Pipe p25                </t>
  </si>
  <si>
    <t xml:space="preserve">Pipe p26                </t>
  </si>
  <si>
    <t xml:space="preserve">Pipe p27                </t>
  </si>
  <si>
    <t xml:space="preserve">Pipe p28                </t>
  </si>
  <si>
    <t xml:space="preserve">Pipe p29                </t>
  </si>
  <si>
    <t xml:space="preserve">Pipe p30                </t>
  </si>
  <si>
    <t xml:space="preserve">Pipe p31                </t>
  </si>
  <si>
    <t xml:space="preserve">Pipe p32                </t>
  </si>
  <si>
    <t xml:space="preserve">Pipe p33                </t>
  </si>
  <si>
    <t xml:space="preserve">Pipe p34                </t>
  </si>
  <si>
    <t xml:space="preserve">Pipe p35                </t>
  </si>
  <si>
    <t xml:space="preserve">Pipe p36                </t>
  </si>
  <si>
    <t xml:space="preserve">Pipe p37                </t>
  </si>
  <si>
    <t xml:space="preserve">Pipe p38                </t>
  </si>
  <si>
    <t xml:space="preserve">Pipe p39                </t>
  </si>
  <si>
    <t xml:space="preserve">Pipe p40                </t>
  </si>
  <si>
    <t xml:space="preserve">Pipe p41                </t>
  </si>
  <si>
    <t xml:space="preserve">Pipe p42                </t>
  </si>
  <si>
    <t xml:space="preserve">Pipe p43                </t>
  </si>
  <si>
    <t xml:space="preserve">Pipe p44                </t>
  </si>
  <si>
    <t xml:space="preserve">Pipe p45                </t>
  </si>
  <si>
    <t xml:space="preserve">Pipe p46                </t>
  </si>
  <si>
    <t xml:space="preserve">Pipe p47                </t>
  </si>
  <si>
    <t xml:space="preserve">Pipe p48                </t>
  </si>
  <si>
    <t xml:space="preserve">Pipe p49                </t>
  </si>
  <si>
    <t xml:space="preserve">Pipe p50                </t>
  </si>
  <si>
    <t xml:space="preserve">Pipe p51                </t>
  </si>
  <si>
    <t xml:space="preserve">Pipe p52                </t>
  </si>
  <si>
    <t xml:space="preserve">Pipe p53                </t>
  </si>
  <si>
    <t xml:space="preserve">Pipe p54                </t>
  </si>
  <si>
    <t xml:space="preserve">Pipe p55                </t>
  </si>
  <si>
    <t xml:space="preserve">Pipe p56                </t>
  </si>
  <si>
    <t xml:space="preserve">Pipe p57                </t>
  </si>
  <si>
    <t xml:space="preserve">Pipe p58                </t>
  </si>
  <si>
    <t xml:space="preserve">Pipe p59                </t>
  </si>
  <si>
    <t xml:space="preserve">Pipe p60                </t>
  </si>
  <si>
    <t xml:space="preserve">Pipe p61                </t>
  </si>
  <si>
    <t xml:space="preserve">Pipe p62                </t>
  </si>
  <si>
    <t xml:space="preserve">Pipe p63                </t>
  </si>
  <si>
    <t xml:space="preserve">Pipe p64                </t>
  </si>
  <si>
    <t xml:space="preserve">Pipe p65                </t>
  </si>
  <si>
    <t xml:space="preserve">Pipe p66                </t>
  </si>
  <si>
    <t xml:space="preserve">Pipe p67                </t>
  </si>
  <si>
    <t xml:space="preserve">Pipe p68                </t>
  </si>
  <si>
    <t xml:space="preserve">Pipe p69                </t>
  </si>
  <si>
    <t xml:space="preserve">Pipe p70                </t>
  </si>
  <si>
    <t xml:space="preserve">Pipe p71                </t>
  </si>
  <si>
    <t xml:space="preserve">Pipe p72                </t>
  </si>
  <si>
    <t xml:space="preserve">Pipe p73                </t>
  </si>
  <si>
    <t xml:space="preserve">Pipe p74                </t>
  </si>
  <si>
    <t xml:space="preserve">Pipe p75                </t>
  </si>
  <si>
    <t xml:space="preserve">Pipe p76                </t>
  </si>
  <si>
    <t xml:space="preserve">Pipe p77                </t>
  </si>
  <si>
    <t xml:space="preserve">Pipe p78                </t>
  </si>
  <si>
    <t xml:space="preserve">Pipe p79                </t>
  </si>
  <si>
    <t xml:space="preserve">Pipe p80                </t>
  </si>
  <si>
    <t xml:space="preserve">Pipe p81                </t>
  </si>
  <si>
    <t xml:space="preserve">Pipe p82                </t>
  </si>
  <si>
    <t xml:space="preserve">Pipe p83                </t>
  </si>
  <si>
    <t xml:space="preserve">Pipe p84                </t>
  </si>
  <si>
    <t xml:space="preserve">Pipe p85                </t>
  </si>
  <si>
    <t xml:space="preserve">Pipe p86                </t>
  </si>
  <si>
    <t xml:space="preserve">Pipe p87                </t>
  </si>
  <si>
    <t xml:space="preserve">Pipe p88                </t>
  </si>
  <si>
    <t xml:space="preserve">Pipe p89                </t>
  </si>
  <si>
    <t xml:space="preserve">Pipe p90                </t>
  </si>
  <si>
    <t xml:space="preserve">Pipe p91                </t>
  </si>
  <si>
    <t xml:space="preserve">Pipe p92                </t>
  </si>
  <si>
    <t xml:space="preserve">Pipe p93                </t>
  </si>
  <si>
    <t xml:space="preserve">Pipe p94                </t>
  </si>
  <si>
    <t xml:space="preserve">Pipe p95                </t>
  </si>
  <si>
    <t xml:space="preserve">Pipe p96                </t>
  </si>
  <si>
    <t xml:space="preserve">Pipe p97                </t>
  </si>
  <si>
    <t xml:space="preserve">Pipe p98                </t>
  </si>
  <si>
    <t xml:space="preserve">Pipe p99                </t>
  </si>
  <si>
    <t xml:space="preserve">Pipe p100               </t>
  </si>
  <si>
    <t xml:space="preserve">Pipe p101               </t>
  </si>
  <si>
    <t xml:space="preserve">Pipe p102               </t>
  </si>
  <si>
    <t xml:space="preserve">Pipe p103               </t>
  </si>
  <si>
    <t xml:space="preserve">Pipe p104               </t>
  </si>
  <si>
    <t xml:space="preserve">Pipe p105               </t>
  </si>
  <si>
    <t xml:space="preserve">Pipe p106               </t>
  </si>
  <si>
    <t xml:space="preserve">Pipe p107               </t>
  </si>
  <si>
    <t xml:space="preserve">Pipe p108               </t>
  </si>
  <si>
    <t xml:space="preserve">Pipe p109               </t>
  </si>
  <si>
    <t xml:space="preserve">Pipe p110               </t>
  </si>
  <si>
    <t xml:space="preserve">Pipe p111               </t>
  </si>
  <si>
    <t xml:space="preserve">Pipe p112               </t>
  </si>
  <si>
    <t xml:space="preserve">Pipe p113               </t>
  </si>
  <si>
    <t xml:space="preserve">Pipe p114               </t>
  </si>
  <si>
    <t xml:space="preserve">Pipe p115               </t>
  </si>
  <si>
    <t xml:space="preserve">Pipe p116               </t>
  </si>
  <si>
    <t xml:space="preserve">Pipe p117               </t>
  </si>
  <si>
    <t xml:space="preserve">Pipe p118               </t>
  </si>
  <si>
    <t xml:space="preserve">Pipe p119               </t>
  </si>
  <si>
    <t xml:space="preserve">Pipe p120               </t>
  </si>
  <si>
    <t xml:space="preserve">Pipe p121               </t>
  </si>
  <si>
    <t xml:space="preserve">Pipe p122               </t>
  </si>
  <si>
    <t xml:space="preserve">Pipe p123               </t>
  </si>
  <si>
    <t xml:space="preserve">Pipe p124               </t>
  </si>
  <si>
    <t xml:space="preserve">Pipe p125               </t>
  </si>
  <si>
    <t xml:space="preserve">Pipe p126               </t>
  </si>
  <si>
    <t xml:space="preserve">Pipe p127               </t>
  </si>
  <si>
    <t xml:space="preserve">Pipe p128               </t>
  </si>
  <si>
    <t xml:space="preserve">Pipe p129               </t>
  </si>
  <si>
    <t xml:space="preserve">Pipe p130               </t>
  </si>
  <si>
    <t xml:space="preserve">Pipe p131               </t>
  </si>
  <si>
    <t xml:space="preserve">Pipe p132               </t>
  </si>
  <si>
    <t xml:space="preserve">Pipe p133               </t>
  </si>
  <si>
    <t xml:space="preserve">Pipe p134               </t>
  </si>
  <si>
    <t xml:space="preserve">Pipe p135               </t>
  </si>
  <si>
    <t xml:space="preserve">Valve VAL-1             </t>
  </si>
  <si>
    <t xml:space="preserve">#N/A            </t>
  </si>
  <si>
    <t xml:space="preserve">Active          </t>
  </si>
  <si>
    <t xml:space="preserve">Valve VAL-2             </t>
  </si>
  <si>
    <t xml:space="preserve">Valve VAL-3             </t>
  </si>
  <si>
    <t xml:space="preserve">Valve VAL-4             </t>
  </si>
  <si>
    <t xml:space="preserve">Valve VAL-5             </t>
  </si>
  <si>
    <t>Network Table - Nodes at 0:00 Hrs</t>
  </si>
  <si>
    <t xml:space="preserve">Pressure        </t>
  </si>
  <si>
    <t xml:space="preserve"> Node ID                </t>
  </si>
  <si>
    <t xml:space="preserve">Junc NOD-1              </t>
  </si>
  <si>
    <t xml:space="preserve">Junc NOD-2              </t>
  </si>
  <si>
    <t xml:space="preserve">Junc NOD-3              </t>
  </si>
  <si>
    <t xml:space="preserve">Junc NOD-5              </t>
  </si>
  <si>
    <t xml:space="preserve">Resvr EMB-1             </t>
  </si>
  <si>
    <t>Network Table - Nodes at 8:00 Hrs</t>
  </si>
  <si>
    <t>Network Table - Nodes at 10:00 Hrs</t>
  </si>
  <si>
    <t>Network Table - Nodes at 11:00 Hrs</t>
  </si>
  <si>
    <t>Network Table - Nodes at 12:00 Hrs</t>
  </si>
  <si>
    <t>Network Table - Nodes at 13:00 Hrs</t>
  </si>
  <si>
    <t xml:space="preserve">Junc NOD-9              </t>
  </si>
  <si>
    <t xml:space="preserve">Junc NOD-10             </t>
  </si>
  <si>
    <t xml:space="preserve">Junc NOD-11             </t>
  </si>
  <si>
    <t xml:space="preserve">Junc NOD-16             </t>
  </si>
  <si>
    <t xml:space="preserve">Junc NOD-4              </t>
  </si>
  <si>
    <t xml:space="preserve">Junc NOD-6              </t>
  </si>
  <si>
    <t xml:space="preserve">Junc NOD-7              </t>
  </si>
  <si>
    <t xml:space="preserve">Junc NOD-13             </t>
  </si>
  <si>
    <t xml:space="preserve">Junc NOD-12             </t>
  </si>
  <si>
    <t xml:space="preserve">Junc NOD-15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</si>
</sst>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3" xfId="0" applyBorder="1"/>
    <xf numFmtId="0" fontId="0" fillId="2" borderId="5" xfId="0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2" borderId="6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2" fontId="0" fillId="0" borderId="3" xfId="0" applyNumberFormat="1" applyBorder="1"/>
    <xf numFmtId="164" fontId="0" fillId="0" borderId="3" xfId="0" applyNumberFormat="1" applyBorder="1"/>
    <xf numFmtId="1" fontId="0" fillId="0" borderId="3" xfId="0" applyNumberFormat="1" applyBorder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971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/>
              <a:t>CURVA </a:t>
            </a:r>
            <a:r>
              <a:rPr lang="es-CO" sz="1000" b="1" i="0" u="sng" strike="noStrike" baseline="0">
                <a:effectLst/>
              </a:rPr>
              <a:t>PRESION (M.C.A)</a:t>
            </a:r>
            <a:r>
              <a:rPr lang="es-CO"/>
              <a:t> - NODO</a:t>
            </a:r>
          </a:p>
        </c:rich>
      </c:tx>
      <c:layout>
        <c:manualLayout>
          <c:xMode val="edge"/>
          <c:yMode val="edge"/>
          <c:x val="0.36146851218035558"/>
          <c:y val="4.54562034029344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427466905827109E-2"/>
          <c:y val="0.19439193844133701"/>
          <c:w val="0.88576230546543988"/>
          <c:h val="0.5636380315992886"/>
        </c:manualLayout>
      </c:layout>
      <c:scatterChart>
        <c:scatterStyle val="smoothMarker"/>
        <c:varyColors val="0"/>
        <c:ser>
          <c:idx val="0"/>
          <c:order val="0"/>
          <c:tx>
            <c:v>Presiones en cada nodo</c:v>
          </c:tx>
          <c:spPr>
            <a:ln w="6350"/>
          </c:spPr>
          <c:marker>
            <c:spPr>
              <a:ln w="6350"/>
            </c:spPr>
          </c:marker>
          <c:dLbls>
            <c:dLbl>
              <c:idx val="28"/>
              <c:layout>
                <c:manualLayout>
                  <c:x val="-7.5138794011740354E-2"/>
                  <c:y val="-6.9630931697252693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B969-4FCF-8DB4-CC3B70385CB3}"/>
                </c:ext>
              </c:extLst>
            </c:dLbl>
            <c:dLbl>
              <c:idx val="31"/>
              <c:layout>
                <c:manualLayout>
                  <c:x val="-1.6321394250251826E-2"/>
                  <c:y val="-8.6869502660440898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B969-4FCF-8DB4-CC3B70385CB3}"/>
                </c:ext>
              </c:extLst>
            </c:dLbl>
            <c:dLbl>
              <c:idx val="48"/>
              <c:layout>
                <c:manualLayout>
                  <c:x val="-0.10293044958260494"/>
                  <c:y val="8.6192854815940537E-3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B969-4FCF-8DB4-CC3B70385CB3}"/>
                </c:ext>
              </c:extLst>
            </c:dLbl>
            <c:dLbl>
              <c:idx val="52"/>
              <c:layout>
                <c:manualLayout>
                  <c:x val="-3.8377919160810015E-2"/>
                  <c:y val="-0.12134664458681724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B969-4FCF-8DB4-CC3B70385CB3}"/>
                </c:ext>
              </c:extLst>
            </c:dLbl>
            <c:dLbl>
              <c:idx val="59"/>
              <c:layout>
                <c:manualLayout>
                  <c:x val="-4.3297218909562458E-2"/>
                  <c:y val="-7.937377836898686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D-B969-4FCF-8DB4-CC3B70385CB3}"/>
                </c:ext>
              </c:extLst>
            </c:dLbl>
            <c:dLbl>
              <c:idx val="60"/>
              <c:layout>
                <c:manualLayout>
                  <c:x val="3.8970869177597772E-3"/>
                  <c:y val="-0.12134664458681726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E-B969-4FCF-8DB4-CC3B70385CB3}"/>
                </c:ext>
              </c:extLst>
            </c:dLbl>
            <c:dLbl>
              <c:idx val="64"/>
              <c:layout>
                <c:manualLayout>
                  <c:x val="2.2872355822112101E-2"/>
                  <c:y val="-4.058699370181348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B-B969-4FCF-8DB4-CC3B70385CB3}"/>
                </c:ext>
              </c:extLst>
            </c:dLbl>
            <c:dLbl>
              <c:idx val="65"/>
              <c:layout>
                <c:manualLayout>
                  <c:x val="3.2062574534844679E-2"/>
                  <c:y val="-2.7658065479422303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F-B969-4FCF-8DB4-CC3B70385CB3}"/>
                </c:ext>
              </c:extLst>
            </c:dLbl>
            <c:dLbl>
              <c:idx val="102"/>
              <c:layout>
                <c:manualLayout>
                  <c:x val="2.0600849171433758E-3"/>
                  <c:y val="-6.94935660690791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4-B969-4FCF-8DB4-CC3B70385C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/>
                </a:pPr>
                <a:endParaRPr lang="es-CO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'0 horas'!$A$5:$A$119</c:f>
              <c:numCache>
                <c:formatCode>General</c:formatCode>
                <c:ptCount val="1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</c:numCache>
            </c:numRef>
          </c:xVal>
          <c:yVal>
            <c:numRef>
              <c:f>'0 horas'!$B$5:$B$119</c:f>
              <c:numCache>
                <c:formatCode>General</c:formatCode>
                <c:ptCount val="115"/>
                <c:pt idx="0">
                  <c:v>8.07</c:v>
                </c:pt>
                <c:pt idx="1">
                  <c:v>13.99</c:v>
                </c:pt>
                <c:pt idx="2">
                  <c:v>34.17</c:v>
                </c:pt>
                <c:pt idx="3">
                  <c:v>36.17</c:v>
                </c:pt>
                <c:pt idx="4">
                  <c:v>32.74</c:v>
                </c:pt>
                <c:pt idx="5">
                  <c:v>31.3</c:v>
                </c:pt>
                <c:pt idx="6">
                  <c:v>41.47</c:v>
                </c:pt>
                <c:pt idx="7">
                  <c:v>44.52</c:v>
                </c:pt>
                <c:pt idx="8">
                  <c:v>48.75</c:v>
                </c:pt>
                <c:pt idx="9">
                  <c:v>35.33</c:v>
                </c:pt>
                <c:pt idx="10">
                  <c:v>41.03</c:v>
                </c:pt>
                <c:pt idx="11">
                  <c:v>23.62</c:v>
                </c:pt>
                <c:pt idx="12">
                  <c:v>30.19</c:v>
                </c:pt>
                <c:pt idx="13">
                  <c:v>46.19</c:v>
                </c:pt>
                <c:pt idx="14">
                  <c:v>41.78</c:v>
                </c:pt>
                <c:pt idx="15">
                  <c:v>44.96</c:v>
                </c:pt>
                <c:pt idx="16">
                  <c:v>44.44</c:v>
                </c:pt>
                <c:pt idx="17">
                  <c:v>45.41</c:v>
                </c:pt>
                <c:pt idx="18">
                  <c:v>45.19</c:v>
                </c:pt>
                <c:pt idx="19">
                  <c:v>46.3</c:v>
                </c:pt>
                <c:pt idx="20">
                  <c:v>43.88</c:v>
                </c:pt>
                <c:pt idx="21">
                  <c:v>49.64</c:v>
                </c:pt>
                <c:pt idx="22">
                  <c:v>43.05</c:v>
                </c:pt>
                <c:pt idx="23">
                  <c:v>43.79</c:v>
                </c:pt>
                <c:pt idx="24">
                  <c:v>42.41</c:v>
                </c:pt>
                <c:pt idx="25">
                  <c:v>42.2</c:v>
                </c:pt>
                <c:pt idx="26">
                  <c:v>42.45</c:v>
                </c:pt>
                <c:pt idx="27">
                  <c:v>43.42</c:v>
                </c:pt>
                <c:pt idx="28">
                  <c:v>55.07</c:v>
                </c:pt>
                <c:pt idx="29">
                  <c:v>44.04</c:v>
                </c:pt>
                <c:pt idx="30">
                  <c:v>42.46</c:v>
                </c:pt>
                <c:pt idx="31">
                  <c:v>57.92</c:v>
                </c:pt>
                <c:pt idx="32">
                  <c:v>44.78</c:v>
                </c:pt>
                <c:pt idx="33">
                  <c:v>41.48</c:v>
                </c:pt>
                <c:pt idx="34">
                  <c:v>43.53</c:v>
                </c:pt>
                <c:pt idx="35">
                  <c:v>44.25</c:v>
                </c:pt>
                <c:pt idx="36">
                  <c:v>45.89</c:v>
                </c:pt>
                <c:pt idx="37">
                  <c:v>45.06</c:v>
                </c:pt>
                <c:pt idx="38">
                  <c:v>49.52</c:v>
                </c:pt>
                <c:pt idx="39">
                  <c:v>45.68</c:v>
                </c:pt>
                <c:pt idx="40">
                  <c:v>44.46</c:v>
                </c:pt>
                <c:pt idx="41">
                  <c:v>46.23</c:v>
                </c:pt>
                <c:pt idx="42">
                  <c:v>45.35</c:v>
                </c:pt>
                <c:pt idx="43">
                  <c:v>44.47</c:v>
                </c:pt>
                <c:pt idx="44">
                  <c:v>44.46</c:v>
                </c:pt>
                <c:pt idx="45">
                  <c:v>44.55</c:v>
                </c:pt>
                <c:pt idx="46">
                  <c:v>44.45</c:v>
                </c:pt>
                <c:pt idx="47">
                  <c:v>44.41</c:v>
                </c:pt>
                <c:pt idx="48">
                  <c:v>60.84</c:v>
                </c:pt>
                <c:pt idx="49">
                  <c:v>47.16</c:v>
                </c:pt>
                <c:pt idx="50">
                  <c:v>46.57</c:v>
                </c:pt>
                <c:pt idx="51">
                  <c:v>45.29</c:v>
                </c:pt>
                <c:pt idx="52">
                  <c:v>52.94</c:v>
                </c:pt>
                <c:pt idx="53">
                  <c:v>44.34</c:v>
                </c:pt>
                <c:pt idx="54">
                  <c:v>44.46</c:v>
                </c:pt>
                <c:pt idx="55">
                  <c:v>44.47</c:v>
                </c:pt>
                <c:pt idx="56">
                  <c:v>47.86</c:v>
                </c:pt>
                <c:pt idx="57">
                  <c:v>39.32</c:v>
                </c:pt>
                <c:pt idx="58">
                  <c:v>45.33</c:v>
                </c:pt>
                <c:pt idx="59">
                  <c:v>50.23</c:v>
                </c:pt>
                <c:pt idx="60">
                  <c:v>51.25</c:v>
                </c:pt>
                <c:pt idx="61">
                  <c:v>49.96</c:v>
                </c:pt>
                <c:pt idx="62">
                  <c:v>47.69</c:v>
                </c:pt>
                <c:pt idx="63">
                  <c:v>38.520000000000003</c:v>
                </c:pt>
                <c:pt idx="64">
                  <c:v>54.37</c:v>
                </c:pt>
                <c:pt idx="65">
                  <c:v>50.22</c:v>
                </c:pt>
                <c:pt idx="66">
                  <c:v>48.83</c:v>
                </c:pt>
                <c:pt idx="67">
                  <c:v>44.67</c:v>
                </c:pt>
                <c:pt idx="68">
                  <c:v>45.94</c:v>
                </c:pt>
                <c:pt idx="69">
                  <c:v>46.91</c:v>
                </c:pt>
                <c:pt idx="70">
                  <c:v>46.14</c:v>
                </c:pt>
                <c:pt idx="71">
                  <c:v>48.42</c:v>
                </c:pt>
                <c:pt idx="72">
                  <c:v>46.33</c:v>
                </c:pt>
                <c:pt idx="73">
                  <c:v>42.21</c:v>
                </c:pt>
                <c:pt idx="74">
                  <c:v>44.74</c:v>
                </c:pt>
                <c:pt idx="75">
                  <c:v>44.41</c:v>
                </c:pt>
                <c:pt idx="76">
                  <c:v>46.92</c:v>
                </c:pt>
                <c:pt idx="77">
                  <c:v>45.72</c:v>
                </c:pt>
                <c:pt idx="78">
                  <c:v>45.24</c:v>
                </c:pt>
                <c:pt idx="79">
                  <c:v>42.42</c:v>
                </c:pt>
                <c:pt idx="80">
                  <c:v>44.41</c:v>
                </c:pt>
                <c:pt idx="81">
                  <c:v>45.14</c:v>
                </c:pt>
                <c:pt idx="82">
                  <c:v>44.42</c:v>
                </c:pt>
                <c:pt idx="83">
                  <c:v>42.79</c:v>
                </c:pt>
                <c:pt idx="84">
                  <c:v>44.42</c:v>
                </c:pt>
                <c:pt idx="85">
                  <c:v>42.42</c:v>
                </c:pt>
                <c:pt idx="86">
                  <c:v>43.6</c:v>
                </c:pt>
                <c:pt idx="87">
                  <c:v>42.41</c:v>
                </c:pt>
                <c:pt idx="88">
                  <c:v>40.78</c:v>
                </c:pt>
                <c:pt idx="89">
                  <c:v>43.9</c:v>
                </c:pt>
                <c:pt idx="90">
                  <c:v>39.909999999999997</c:v>
                </c:pt>
                <c:pt idx="91">
                  <c:v>41.1</c:v>
                </c:pt>
                <c:pt idx="92">
                  <c:v>38.42</c:v>
                </c:pt>
                <c:pt idx="93">
                  <c:v>39.9</c:v>
                </c:pt>
                <c:pt idx="94">
                  <c:v>27.12</c:v>
                </c:pt>
                <c:pt idx="95">
                  <c:v>42.09</c:v>
                </c:pt>
                <c:pt idx="96">
                  <c:v>40.630000000000003</c:v>
                </c:pt>
                <c:pt idx="97">
                  <c:v>34.799999999999997</c:v>
                </c:pt>
                <c:pt idx="98">
                  <c:v>42.45</c:v>
                </c:pt>
                <c:pt idx="99">
                  <c:v>39.36</c:v>
                </c:pt>
                <c:pt idx="100">
                  <c:v>33.840000000000003</c:v>
                </c:pt>
                <c:pt idx="101">
                  <c:v>26.87</c:v>
                </c:pt>
                <c:pt idx="102">
                  <c:v>15.68</c:v>
                </c:pt>
                <c:pt idx="103">
                  <c:v>20.399999999999999</c:v>
                </c:pt>
                <c:pt idx="104">
                  <c:v>24.17</c:v>
                </c:pt>
                <c:pt idx="105">
                  <c:v>27.2</c:v>
                </c:pt>
                <c:pt idx="106">
                  <c:v>30.3</c:v>
                </c:pt>
                <c:pt idx="107">
                  <c:v>33.14</c:v>
                </c:pt>
                <c:pt idx="108">
                  <c:v>37.11</c:v>
                </c:pt>
                <c:pt idx="109">
                  <c:v>42</c:v>
                </c:pt>
                <c:pt idx="110">
                  <c:v>41.59</c:v>
                </c:pt>
                <c:pt idx="111">
                  <c:v>38.36</c:v>
                </c:pt>
                <c:pt idx="112">
                  <c:v>32.96</c:v>
                </c:pt>
                <c:pt idx="113">
                  <c:v>28.86</c:v>
                </c:pt>
                <c:pt idx="114">
                  <c:v>34.950000000000003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969-4FCF-8DB4-CC3B70385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7468159"/>
        <c:axId val="1"/>
        <c:extLst/>
      </c:scatterChart>
      <c:valAx>
        <c:axId val="957468159"/>
        <c:scaling>
          <c:orientation val="minMax"/>
          <c:max val="116"/>
          <c:min val="0"/>
        </c:scaling>
        <c:delete val="0"/>
        <c:axPos val="b"/>
        <c:majorGridlines>
          <c:spPr>
            <a:ln w="3175">
              <a:solidFill>
                <a:srgbClr val="0000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Nodo</a:t>
                </a:r>
              </a:p>
            </c:rich>
          </c:tx>
          <c:layout>
            <c:manualLayout>
              <c:xMode val="edge"/>
              <c:yMode val="edge"/>
              <c:x val="0.48334632534606981"/>
              <c:y val="0.87772970281771956"/>
            </c:manualLayout>
          </c:layout>
          <c:overlay val="0"/>
        </c:title>
        <c:numFmt formatCode="0.0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1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65"/>
          <c:min val="-10"/>
        </c:scaling>
        <c:delete val="0"/>
        <c:axPos val="l"/>
        <c:majorGridlines>
          <c:spPr>
            <a:ln w="0">
              <a:gradFill>
                <a:gsLst>
                  <a:gs pos="0">
                    <a:schemeClr val="accent1">
                      <a:lumMod val="19000"/>
                      <a:lumOff val="81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O" sz="800" b="1" i="0" u="none" strike="noStrike" baseline="0">
                    <a:effectLst/>
                  </a:rPr>
                  <a:t>Presión (m.c.a)</a:t>
                </a:r>
                <a:endParaRPr lang="es-CO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FF"/>
            </a:solidFill>
            <a:prstDash val="sysDash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957468159"/>
        <c:crossesAt val="1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sx="1000" sy="1000" algn="ctr" rotWithShape="0">
            <a:srgbClr val="000000">
              <a:alpha val="43137"/>
            </a:srgbClr>
          </a:outerShdw>
        </a:effectLst>
      </c:spPr>
    </c:plotArea>
    <c:legend>
      <c:legendPos val="l"/>
      <c:layout>
        <c:manualLayout>
          <c:xMode val="edge"/>
          <c:yMode val="edge"/>
          <c:x val="0.26411312589518915"/>
          <c:y val="0.49932453323252179"/>
          <c:w val="0.21764857755627295"/>
          <c:h val="5.16057973899677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8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 paperSize="9" orientation="landscape" horizontalDpi="-2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/>
              <a:t>CURVA </a:t>
            </a:r>
            <a:r>
              <a:rPr lang="es-CO" sz="1000" b="1" i="0" u="sng" strike="noStrike" baseline="0">
                <a:effectLst/>
              </a:rPr>
              <a:t>PRESION (M.C.A)</a:t>
            </a:r>
            <a:r>
              <a:rPr lang="es-CO"/>
              <a:t> - NODO</a:t>
            </a:r>
          </a:p>
        </c:rich>
      </c:tx>
      <c:layout>
        <c:manualLayout>
          <c:xMode val="edge"/>
          <c:yMode val="edge"/>
          <c:x val="0.36146851218035558"/>
          <c:y val="4.54562034029344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427466905827109E-2"/>
          <c:y val="0.19439193844133701"/>
          <c:w val="0.88576230546543988"/>
          <c:h val="0.5636380315992886"/>
        </c:manualLayout>
      </c:layout>
      <c:scatterChart>
        <c:scatterStyle val="smoothMarker"/>
        <c:varyColors val="0"/>
        <c:ser>
          <c:idx val="0"/>
          <c:order val="0"/>
          <c:tx>
            <c:v>Presiones en cada nodo</c:v>
          </c:tx>
          <c:spPr>
            <a:ln w="6350"/>
          </c:spPr>
          <c:marker>
            <c:spPr>
              <a:ln w="6350"/>
            </c:spPr>
          </c:marker>
          <c:dLbls>
            <c:dLbl>
              <c:idx val="28"/>
              <c:layout>
                <c:manualLayout>
                  <c:x val="-7.5138794011740354E-2"/>
                  <c:y val="-6.9630931697252693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471B-4F4F-89CA-1D2F01B652C8}"/>
                </c:ext>
              </c:extLst>
            </c:dLbl>
            <c:dLbl>
              <c:idx val="31"/>
              <c:layout>
                <c:manualLayout>
                  <c:x val="-1.6321394250251826E-2"/>
                  <c:y val="-8.6869502660440898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471B-4F4F-89CA-1D2F01B652C8}"/>
                </c:ext>
              </c:extLst>
            </c:dLbl>
            <c:dLbl>
              <c:idx val="48"/>
              <c:layout>
                <c:manualLayout>
                  <c:x val="-0.10293044958260494"/>
                  <c:y val="8.6192854815940537E-3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471B-4F4F-89CA-1D2F01B652C8}"/>
                </c:ext>
              </c:extLst>
            </c:dLbl>
            <c:dLbl>
              <c:idx val="52"/>
              <c:layout>
                <c:manualLayout>
                  <c:x val="-3.8377919160810015E-2"/>
                  <c:y val="-0.12134664458681724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471B-4F4F-89CA-1D2F01B652C8}"/>
                </c:ext>
              </c:extLst>
            </c:dLbl>
            <c:dLbl>
              <c:idx val="5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1B-4F4F-89CA-1D2F01B652C8}"/>
                </c:ext>
              </c:extLst>
            </c:dLbl>
            <c:dLbl>
              <c:idx val="6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1B-4F4F-89CA-1D2F01B652C8}"/>
                </c:ext>
              </c:extLst>
            </c:dLbl>
            <c:dLbl>
              <c:idx val="64"/>
              <c:layout>
                <c:manualLayout>
                  <c:x val="2.2872355822112101E-2"/>
                  <c:y val="-4.058699370181348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471B-4F4F-89CA-1D2F01B652C8}"/>
                </c:ext>
              </c:extLst>
            </c:dLbl>
            <c:dLbl>
              <c:idx val="6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1B-4F4F-89CA-1D2F01B652C8}"/>
                </c:ext>
              </c:extLst>
            </c:dLbl>
            <c:dLbl>
              <c:idx val="102"/>
              <c:layout>
                <c:manualLayout>
                  <c:x val="2.0600849171433758E-3"/>
                  <c:y val="-6.94935660690791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471B-4F4F-89CA-1D2F01B652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/>
                </a:pPr>
                <a:endParaRPr lang="es-CO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'11 horas (2)'!$A$5:$A$119</c:f>
              <c:numCache>
                <c:formatCode>General</c:formatCode>
                <c:ptCount val="1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</c:numCache>
            </c:numRef>
          </c:xVal>
          <c:yVal>
            <c:numRef>
              <c:f>'11 horas (2)'!$B$5:$B$119</c:f>
              <c:numCache>
                <c:formatCode>General</c:formatCode>
                <c:ptCount val="115"/>
                <c:pt idx="0">
                  <c:v>7.97</c:v>
                </c:pt>
                <c:pt idx="1">
                  <c:v>13.85</c:v>
                </c:pt>
                <c:pt idx="2">
                  <c:v>33.9</c:v>
                </c:pt>
                <c:pt idx="3">
                  <c:v>35.9</c:v>
                </c:pt>
                <c:pt idx="4">
                  <c:v>32.47</c:v>
                </c:pt>
                <c:pt idx="5">
                  <c:v>31.02</c:v>
                </c:pt>
                <c:pt idx="6">
                  <c:v>41.18</c:v>
                </c:pt>
                <c:pt idx="7">
                  <c:v>44.23</c:v>
                </c:pt>
                <c:pt idx="8">
                  <c:v>48.46</c:v>
                </c:pt>
                <c:pt idx="9">
                  <c:v>35.04</c:v>
                </c:pt>
                <c:pt idx="10">
                  <c:v>40.74</c:v>
                </c:pt>
                <c:pt idx="11">
                  <c:v>23.33</c:v>
                </c:pt>
                <c:pt idx="12">
                  <c:v>29.9</c:v>
                </c:pt>
                <c:pt idx="13">
                  <c:v>45.9</c:v>
                </c:pt>
                <c:pt idx="14">
                  <c:v>41.47</c:v>
                </c:pt>
                <c:pt idx="15">
                  <c:v>44.64</c:v>
                </c:pt>
                <c:pt idx="16">
                  <c:v>44.12</c:v>
                </c:pt>
                <c:pt idx="17">
                  <c:v>45.09</c:v>
                </c:pt>
                <c:pt idx="18">
                  <c:v>44.86</c:v>
                </c:pt>
                <c:pt idx="19">
                  <c:v>45.97</c:v>
                </c:pt>
                <c:pt idx="20">
                  <c:v>43.54</c:v>
                </c:pt>
                <c:pt idx="21">
                  <c:v>49.3</c:v>
                </c:pt>
                <c:pt idx="22">
                  <c:v>42.68</c:v>
                </c:pt>
                <c:pt idx="23">
                  <c:v>43.41</c:v>
                </c:pt>
                <c:pt idx="24">
                  <c:v>42.01</c:v>
                </c:pt>
                <c:pt idx="25">
                  <c:v>41.8</c:v>
                </c:pt>
                <c:pt idx="26">
                  <c:v>42.04</c:v>
                </c:pt>
                <c:pt idx="27">
                  <c:v>43</c:v>
                </c:pt>
                <c:pt idx="28">
                  <c:v>54.64</c:v>
                </c:pt>
                <c:pt idx="29">
                  <c:v>43.59</c:v>
                </c:pt>
                <c:pt idx="30">
                  <c:v>42.03</c:v>
                </c:pt>
                <c:pt idx="31">
                  <c:v>57.46</c:v>
                </c:pt>
                <c:pt idx="32">
                  <c:v>44.32</c:v>
                </c:pt>
                <c:pt idx="33">
                  <c:v>41.06</c:v>
                </c:pt>
                <c:pt idx="34">
                  <c:v>43.08</c:v>
                </c:pt>
                <c:pt idx="35">
                  <c:v>43.79</c:v>
                </c:pt>
                <c:pt idx="36">
                  <c:v>45.42</c:v>
                </c:pt>
                <c:pt idx="37">
                  <c:v>44.54</c:v>
                </c:pt>
                <c:pt idx="38">
                  <c:v>48.99</c:v>
                </c:pt>
                <c:pt idx="39">
                  <c:v>45.14</c:v>
                </c:pt>
                <c:pt idx="40">
                  <c:v>43.94</c:v>
                </c:pt>
                <c:pt idx="41">
                  <c:v>45.72</c:v>
                </c:pt>
                <c:pt idx="42">
                  <c:v>44.84</c:v>
                </c:pt>
                <c:pt idx="43">
                  <c:v>43.98</c:v>
                </c:pt>
                <c:pt idx="44">
                  <c:v>43.96</c:v>
                </c:pt>
                <c:pt idx="45">
                  <c:v>44.03</c:v>
                </c:pt>
                <c:pt idx="46">
                  <c:v>43.94</c:v>
                </c:pt>
                <c:pt idx="47">
                  <c:v>43.77</c:v>
                </c:pt>
                <c:pt idx="48">
                  <c:v>60.29</c:v>
                </c:pt>
                <c:pt idx="49">
                  <c:v>46.61</c:v>
                </c:pt>
                <c:pt idx="50">
                  <c:v>46.02</c:v>
                </c:pt>
                <c:pt idx="51">
                  <c:v>44.74</c:v>
                </c:pt>
                <c:pt idx="52">
                  <c:v>52.31</c:v>
                </c:pt>
                <c:pt idx="53">
                  <c:v>43.71</c:v>
                </c:pt>
                <c:pt idx="54">
                  <c:v>43.82</c:v>
                </c:pt>
                <c:pt idx="55">
                  <c:v>43.83</c:v>
                </c:pt>
                <c:pt idx="56">
                  <c:v>47.22</c:v>
                </c:pt>
                <c:pt idx="57">
                  <c:v>37.049999999999997</c:v>
                </c:pt>
                <c:pt idx="58">
                  <c:v>43.06</c:v>
                </c:pt>
                <c:pt idx="59">
                  <c:v>47.99</c:v>
                </c:pt>
                <c:pt idx="60">
                  <c:v>49.05</c:v>
                </c:pt>
                <c:pt idx="61">
                  <c:v>47.79</c:v>
                </c:pt>
                <c:pt idx="62">
                  <c:v>45.6</c:v>
                </c:pt>
                <c:pt idx="63">
                  <c:v>36.25</c:v>
                </c:pt>
                <c:pt idx="64">
                  <c:v>52.38</c:v>
                </c:pt>
                <c:pt idx="65">
                  <c:v>48.16</c:v>
                </c:pt>
                <c:pt idx="66">
                  <c:v>46.74</c:v>
                </c:pt>
                <c:pt idx="67">
                  <c:v>43.57</c:v>
                </c:pt>
                <c:pt idx="68">
                  <c:v>45.03</c:v>
                </c:pt>
                <c:pt idx="69">
                  <c:v>45.78</c:v>
                </c:pt>
                <c:pt idx="70">
                  <c:v>44.98</c:v>
                </c:pt>
                <c:pt idx="71">
                  <c:v>47.26</c:v>
                </c:pt>
                <c:pt idx="72">
                  <c:v>45.18</c:v>
                </c:pt>
                <c:pt idx="73">
                  <c:v>41.04</c:v>
                </c:pt>
                <c:pt idx="74">
                  <c:v>43.57</c:v>
                </c:pt>
                <c:pt idx="75">
                  <c:v>43.25</c:v>
                </c:pt>
                <c:pt idx="76">
                  <c:v>45.77</c:v>
                </c:pt>
                <c:pt idx="77">
                  <c:v>44.52</c:v>
                </c:pt>
                <c:pt idx="78">
                  <c:v>44.07</c:v>
                </c:pt>
                <c:pt idx="79">
                  <c:v>41.26</c:v>
                </c:pt>
                <c:pt idx="80">
                  <c:v>43.25</c:v>
                </c:pt>
                <c:pt idx="81">
                  <c:v>43.97</c:v>
                </c:pt>
                <c:pt idx="82">
                  <c:v>43.27</c:v>
                </c:pt>
                <c:pt idx="83">
                  <c:v>41.64</c:v>
                </c:pt>
                <c:pt idx="84">
                  <c:v>43.28</c:v>
                </c:pt>
                <c:pt idx="85">
                  <c:v>41.29</c:v>
                </c:pt>
                <c:pt idx="86">
                  <c:v>42.51</c:v>
                </c:pt>
                <c:pt idx="87">
                  <c:v>41.28</c:v>
                </c:pt>
                <c:pt idx="88">
                  <c:v>39.67</c:v>
                </c:pt>
                <c:pt idx="89">
                  <c:v>42.75</c:v>
                </c:pt>
                <c:pt idx="90">
                  <c:v>38.76</c:v>
                </c:pt>
                <c:pt idx="91">
                  <c:v>39.94</c:v>
                </c:pt>
                <c:pt idx="92">
                  <c:v>37.26</c:v>
                </c:pt>
                <c:pt idx="93">
                  <c:v>38.74</c:v>
                </c:pt>
                <c:pt idx="94">
                  <c:v>25.96</c:v>
                </c:pt>
                <c:pt idx="95">
                  <c:v>41.08</c:v>
                </c:pt>
                <c:pt idx="96">
                  <c:v>39.5</c:v>
                </c:pt>
                <c:pt idx="97">
                  <c:v>33.67</c:v>
                </c:pt>
                <c:pt idx="98">
                  <c:v>41.59</c:v>
                </c:pt>
                <c:pt idx="99">
                  <c:v>38.46</c:v>
                </c:pt>
                <c:pt idx="100">
                  <c:v>32.92</c:v>
                </c:pt>
                <c:pt idx="101">
                  <c:v>25.93</c:v>
                </c:pt>
                <c:pt idx="102">
                  <c:v>14.8</c:v>
                </c:pt>
                <c:pt idx="103">
                  <c:v>19.420000000000002</c:v>
                </c:pt>
                <c:pt idx="104">
                  <c:v>23.21</c:v>
                </c:pt>
                <c:pt idx="105">
                  <c:v>26.27</c:v>
                </c:pt>
                <c:pt idx="106">
                  <c:v>29.42</c:v>
                </c:pt>
                <c:pt idx="107">
                  <c:v>32.299999999999997</c:v>
                </c:pt>
                <c:pt idx="108">
                  <c:v>36.380000000000003</c:v>
                </c:pt>
                <c:pt idx="109">
                  <c:v>41.36</c:v>
                </c:pt>
                <c:pt idx="110">
                  <c:v>41.02</c:v>
                </c:pt>
                <c:pt idx="111">
                  <c:v>37.79</c:v>
                </c:pt>
                <c:pt idx="112">
                  <c:v>32.380000000000003</c:v>
                </c:pt>
                <c:pt idx="113">
                  <c:v>28.29</c:v>
                </c:pt>
                <c:pt idx="114">
                  <c:v>34.369999999999997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471B-4F4F-89CA-1D2F01B65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7468159"/>
        <c:axId val="1"/>
        <c:extLst/>
      </c:scatterChart>
      <c:valAx>
        <c:axId val="957468159"/>
        <c:scaling>
          <c:orientation val="minMax"/>
          <c:max val="116"/>
          <c:min val="0"/>
        </c:scaling>
        <c:delete val="0"/>
        <c:axPos val="b"/>
        <c:majorGridlines>
          <c:spPr>
            <a:ln w="3175">
              <a:solidFill>
                <a:srgbClr val="0000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Nodo</a:t>
                </a:r>
              </a:p>
            </c:rich>
          </c:tx>
          <c:layout>
            <c:manualLayout>
              <c:xMode val="edge"/>
              <c:yMode val="edge"/>
              <c:x val="0.48334632534606981"/>
              <c:y val="0.87772970281771956"/>
            </c:manualLayout>
          </c:layout>
          <c:overlay val="0"/>
        </c:title>
        <c:numFmt formatCode="0.0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1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65"/>
          <c:min val="-10"/>
        </c:scaling>
        <c:delete val="0"/>
        <c:axPos val="l"/>
        <c:majorGridlines>
          <c:spPr>
            <a:ln w="0">
              <a:gradFill>
                <a:gsLst>
                  <a:gs pos="0">
                    <a:schemeClr val="accent1">
                      <a:lumMod val="19000"/>
                      <a:lumOff val="81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O" sz="800" b="1" i="0" u="none" strike="noStrike" baseline="0">
                    <a:effectLst/>
                  </a:rPr>
                  <a:t>Presión (m.c.a)</a:t>
                </a:r>
                <a:endParaRPr lang="es-CO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FF"/>
            </a:solidFill>
            <a:prstDash val="sysDash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957468159"/>
        <c:crossesAt val="1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sx="1000" sy="1000" algn="ctr" rotWithShape="0">
            <a:srgbClr val="000000">
              <a:alpha val="43137"/>
            </a:srgbClr>
          </a:outerShdw>
        </a:effectLst>
      </c:spPr>
    </c:plotArea>
    <c:legend>
      <c:legendPos val="l"/>
      <c:layout>
        <c:manualLayout>
          <c:xMode val="edge"/>
          <c:yMode val="edge"/>
          <c:x val="0.26411312589518915"/>
          <c:y val="0.49932453323252179"/>
          <c:w val="0.16870765770667828"/>
          <c:h val="5.08607937451306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8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 paperSize="9" orientation="landscape" horizontalDpi="-2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/>
              <a:t>CURVA </a:t>
            </a:r>
            <a:r>
              <a:rPr lang="es-CO" sz="1000" b="1" i="0" u="sng" strike="noStrike" baseline="0">
                <a:effectLst/>
              </a:rPr>
              <a:t>PRESION (M.C.A)</a:t>
            </a:r>
            <a:r>
              <a:rPr lang="es-CO"/>
              <a:t> - NODO</a:t>
            </a:r>
          </a:p>
        </c:rich>
      </c:tx>
      <c:layout>
        <c:manualLayout>
          <c:xMode val="edge"/>
          <c:yMode val="edge"/>
          <c:x val="0.36146851218035558"/>
          <c:y val="4.54562034029344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427466905827109E-2"/>
          <c:y val="0.19439193844133701"/>
          <c:w val="0.88576230546543988"/>
          <c:h val="0.5636380315992886"/>
        </c:manualLayout>
      </c:layout>
      <c:scatterChart>
        <c:scatterStyle val="smoothMarker"/>
        <c:varyColors val="0"/>
        <c:ser>
          <c:idx val="0"/>
          <c:order val="0"/>
          <c:tx>
            <c:v>Presiones en cada nodo</c:v>
          </c:tx>
          <c:spPr>
            <a:ln w="6350"/>
          </c:spPr>
          <c:marker>
            <c:spPr>
              <a:ln w="6350"/>
            </c:spPr>
          </c:marker>
          <c:dLbls>
            <c:dLbl>
              <c:idx val="28"/>
              <c:layout>
                <c:manualLayout>
                  <c:x val="-7.5138794011740354E-2"/>
                  <c:y val="-6.9630931697252693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A0EF-4BDB-9E89-E97042B650CF}"/>
                </c:ext>
              </c:extLst>
            </c:dLbl>
            <c:dLbl>
              <c:idx val="31"/>
              <c:layout>
                <c:manualLayout>
                  <c:x val="-1.6321394250251826E-2"/>
                  <c:y val="-8.6869502660440898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A0EF-4BDB-9E89-E97042B650CF}"/>
                </c:ext>
              </c:extLst>
            </c:dLbl>
            <c:dLbl>
              <c:idx val="48"/>
              <c:layout>
                <c:manualLayout>
                  <c:x val="-0.10293044958260494"/>
                  <c:y val="8.6192854815940537E-3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A0EF-4BDB-9E89-E97042B650CF}"/>
                </c:ext>
              </c:extLst>
            </c:dLbl>
            <c:dLbl>
              <c:idx val="52"/>
              <c:layout>
                <c:manualLayout>
                  <c:x val="-3.8377919160810015E-2"/>
                  <c:y val="-0.12134664458681724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A0EF-4BDB-9E89-E97042B650CF}"/>
                </c:ext>
              </c:extLst>
            </c:dLbl>
            <c:dLbl>
              <c:idx val="5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EF-4BDB-9E89-E97042B650CF}"/>
                </c:ext>
              </c:extLst>
            </c:dLbl>
            <c:dLbl>
              <c:idx val="60"/>
              <c:layout>
                <c:manualLayout>
                  <c:x val="-4.2073811090748786E-2"/>
                  <c:y val="-8.3442492112211997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A0EF-4BDB-9E89-E97042B650CF}"/>
                </c:ext>
              </c:extLst>
            </c:dLbl>
            <c:dLbl>
              <c:idx val="6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EF-4BDB-9E89-E97042B650CF}"/>
                </c:ext>
              </c:extLst>
            </c:dLbl>
            <c:dLbl>
              <c:idx val="64"/>
              <c:layout>
                <c:manualLayout>
                  <c:x val="2.2872355822112101E-2"/>
                  <c:y val="-4.058699370181348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A0EF-4BDB-9E89-E97042B650CF}"/>
                </c:ext>
              </c:extLst>
            </c:dLbl>
            <c:dLbl>
              <c:idx val="6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EF-4BDB-9E89-E97042B650CF}"/>
                </c:ext>
              </c:extLst>
            </c:dLbl>
            <c:dLbl>
              <c:idx val="102"/>
              <c:layout>
                <c:manualLayout>
                  <c:x val="2.0600849171433758E-3"/>
                  <c:y val="-6.94935660690791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A0EF-4BDB-9E89-E97042B650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/>
                </a:pPr>
                <a:endParaRPr lang="es-CO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'12 horas (2)'!$A$5:$A$119</c:f>
              <c:numCache>
                <c:formatCode>General</c:formatCode>
                <c:ptCount val="1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</c:numCache>
            </c:numRef>
          </c:xVal>
          <c:yVal>
            <c:numRef>
              <c:f>'12 horas (2)'!$B$5:$B$119</c:f>
              <c:numCache>
                <c:formatCode>General</c:formatCode>
                <c:ptCount val="115"/>
                <c:pt idx="0">
                  <c:v>8.0399999999999991</c:v>
                </c:pt>
                <c:pt idx="1">
                  <c:v>13.95</c:v>
                </c:pt>
                <c:pt idx="2">
                  <c:v>34.090000000000003</c:v>
                </c:pt>
                <c:pt idx="3">
                  <c:v>36.090000000000003</c:v>
                </c:pt>
                <c:pt idx="4">
                  <c:v>32.659999999999997</c:v>
                </c:pt>
                <c:pt idx="5">
                  <c:v>31.22</c:v>
                </c:pt>
                <c:pt idx="6">
                  <c:v>41.39</c:v>
                </c:pt>
                <c:pt idx="7">
                  <c:v>44.43</c:v>
                </c:pt>
                <c:pt idx="8">
                  <c:v>48.66</c:v>
                </c:pt>
                <c:pt idx="9">
                  <c:v>35.24</c:v>
                </c:pt>
                <c:pt idx="10">
                  <c:v>40.94</c:v>
                </c:pt>
                <c:pt idx="11">
                  <c:v>23.53</c:v>
                </c:pt>
                <c:pt idx="12">
                  <c:v>30.1</c:v>
                </c:pt>
                <c:pt idx="13">
                  <c:v>46.1</c:v>
                </c:pt>
                <c:pt idx="14">
                  <c:v>41.68</c:v>
                </c:pt>
                <c:pt idx="15">
                  <c:v>44.86</c:v>
                </c:pt>
                <c:pt idx="16">
                  <c:v>44.34</c:v>
                </c:pt>
                <c:pt idx="17">
                  <c:v>45.31</c:v>
                </c:pt>
                <c:pt idx="18">
                  <c:v>45.09</c:v>
                </c:pt>
                <c:pt idx="19">
                  <c:v>46.2</c:v>
                </c:pt>
                <c:pt idx="20">
                  <c:v>43.77</c:v>
                </c:pt>
                <c:pt idx="21">
                  <c:v>49.53</c:v>
                </c:pt>
                <c:pt idx="22">
                  <c:v>42.93</c:v>
                </c:pt>
                <c:pt idx="23">
                  <c:v>43.67</c:v>
                </c:pt>
                <c:pt idx="24">
                  <c:v>42.29</c:v>
                </c:pt>
                <c:pt idx="25">
                  <c:v>42.08</c:v>
                </c:pt>
                <c:pt idx="26">
                  <c:v>42.32</c:v>
                </c:pt>
                <c:pt idx="27">
                  <c:v>43.29</c:v>
                </c:pt>
                <c:pt idx="28">
                  <c:v>54.93</c:v>
                </c:pt>
                <c:pt idx="29">
                  <c:v>43.9</c:v>
                </c:pt>
                <c:pt idx="30">
                  <c:v>42.33</c:v>
                </c:pt>
                <c:pt idx="31">
                  <c:v>57.78</c:v>
                </c:pt>
                <c:pt idx="32">
                  <c:v>44.64</c:v>
                </c:pt>
                <c:pt idx="33">
                  <c:v>41.35</c:v>
                </c:pt>
                <c:pt idx="34">
                  <c:v>43.39</c:v>
                </c:pt>
                <c:pt idx="35">
                  <c:v>44.11</c:v>
                </c:pt>
                <c:pt idx="36">
                  <c:v>45.75</c:v>
                </c:pt>
                <c:pt idx="37">
                  <c:v>44.9</c:v>
                </c:pt>
                <c:pt idx="38">
                  <c:v>49.36</c:v>
                </c:pt>
                <c:pt idx="39">
                  <c:v>45.51</c:v>
                </c:pt>
                <c:pt idx="40">
                  <c:v>44.3</c:v>
                </c:pt>
                <c:pt idx="41">
                  <c:v>46.07</c:v>
                </c:pt>
                <c:pt idx="42">
                  <c:v>45.19</c:v>
                </c:pt>
                <c:pt idx="43">
                  <c:v>44.31</c:v>
                </c:pt>
                <c:pt idx="44">
                  <c:v>44.3</c:v>
                </c:pt>
                <c:pt idx="45">
                  <c:v>44.39</c:v>
                </c:pt>
                <c:pt idx="46">
                  <c:v>44.29</c:v>
                </c:pt>
                <c:pt idx="47">
                  <c:v>44.21</c:v>
                </c:pt>
                <c:pt idx="48">
                  <c:v>60.68</c:v>
                </c:pt>
                <c:pt idx="49">
                  <c:v>46.99</c:v>
                </c:pt>
                <c:pt idx="50">
                  <c:v>46.4</c:v>
                </c:pt>
                <c:pt idx="51">
                  <c:v>45.12</c:v>
                </c:pt>
                <c:pt idx="52">
                  <c:v>52.74</c:v>
                </c:pt>
                <c:pt idx="53">
                  <c:v>44.14</c:v>
                </c:pt>
                <c:pt idx="54">
                  <c:v>44.26</c:v>
                </c:pt>
                <c:pt idx="55">
                  <c:v>44.27</c:v>
                </c:pt>
                <c:pt idx="56">
                  <c:v>47.66</c:v>
                </c:pt>
                <c:pt idx="57">
                  <c:v>38.6</c:v>
                </c:pt>
                <c:pt idx="58">
                  <c:v>44.6</c:v>
                </c:pt>
                <c:pt idx="59">
                  <c:v>49.51</c:v>
                </c:pt>
                <c:pt idx="60">
                  <c:v>50.55</c:v>
                </c:pt>
                <c:pt idx="61">
                  <c:v>49.27</c:v>
                </c:pt>
                <c:pt idx="62">
                  <c:v>47.02</c:v>
                </c:pt>
                <c:pt idx="63">
                  <c:v>37.82</c:v>
                </c:pt>
                <c:pt idx="64">
                  <c:v>53.73</c:v>
                </c:pt>
                <c:pt idx="65">
                  <c:v>49.56</c:v>
                </c:pt>
                <c:pt idx="66">
                  <c:v>48.16</c:v>
                </c:pt>
                <c:pt idx="67">
                  <c:v>44.32</c:v>
                </c:pt>
                <c:pt idx="68">
                  <c:v>45.65</c:v>
                </c:pt>
                <c:pt idx="69">
                  <c:v>46.55</c:v>
                </c:pt>
                <c:pt idx="70">
                  <c:v>45.77</c:v>
                </c:pt>
                <c:pt idx="71">
                  <c:v>48.05</c:v>
                </c:pt>
                <c:pt idx="72">
                  <c:v>45.97</c:v>
                </c:pt>
                <c:pt idx="73">
                  <c:v>41.84</c:v>
                </c:pt>
                <c:pt idx="74">
                  <c:v>44.37</c:v>
                </c:pt>
                <c:pt idx="75">
                  <c:v>44.05</c:v>
                </c:pt>
                <c:pt idx="76">
                  <c:v>46.55</c:v>
                </c:pt>
                <c:pt idx="77">
                  <c:v>45.34</c:v>
                </c:pt>
                <c:pt idx="78">
                  <c:v>44.87</c:v>
                </c:pt>
                <c:pt idx="79">
                  <c:v>42.05</c:v>
                </c:pt>
                <c:pt idx="80">
                  <c:v>44.04</c:v>
                </c:pt>
                <c:pt idx="81">
                  <c:v>44.77</c:v>
                </c:pt>
                <c:pt idx="82">
                  <c:v>44.05</c:v>
                </c:pt>
                <c:pt idx="83">
                  <c:v>42.43</c:v>
                </c:pt>
                <c:pt idx="84">
                  <c:v>44.06</c:v>
                </c:pt>
                <c:pt idx="85">
                  <c:v>42.06</c:v>
                </c:pt>
                <c:pt idx="86">
                  <c:v>43.26</c:v>
                </c:pt>
                <c:pt idx="87">
                  <c:v>42.05</c:v>
                </c:pt>
                <c:pt idx="88">
                  <c:v>40.43</c:v>
                </c:pt>
                <c:pt idx="89">
                  <c:v>43.54</c:v>
                </c:pt>
                <c:pt idx="90">
                  <c:v>39.549999999999997</c:v>
                </c:pt>
                <c:pt idx="91">
                  <c:v>40.729999999999997</c:v>
                </c:pt>
                <c:pt idx="92">
                  <c:v>38.049999999999997</c:v>
                </c:pt>
                <c:pt idx="93">
                  <c:v>39.53</c:v>
                </c:pt>
                <c:pt idx="94">
                  <c:v>26.75</c:v>
                </c:pt>
                <c:pt idx="95">
                  <c:v>41.77</c:v>
                </c:pt>
                <c:pt idx="96">
                  <c:v>40.270000000000003</c:v>
                </c:pt>
                <c:pt idx="97">
                  <c:v>34.44</c:v>
                </c:pt>
                <c:pt idx="98">
                  <c:v>42.18</c:v>
                </c:pt>
                <c:pt idx="99">
                  <c:v>39.08</c:v>
                </c:pt>
                <c:pt idx="100">
                  <c:v>33.549999999999997</c:v>
                </c:pt>
                <c:pt idx="101">
                  <c:v>26.57</c:v>
                </c:pt>
                <c:pt idx="102">
                  <c:v>15.4</c:v>
                </c:pt>
                <c:pt idx="103">
                  <c:v>20.09</c:v>
                </c:pt>
                <c:pt idx="104">
                  <c:v>23.87</c:v>
                </c:pt>
                <c:pt idx="105">
                  <c:v>26.91</c:v>
                </c:pt>
                <c:pt idx="106">
                  <c:v>30.02</c:v>
                </c:pt>
                <c:pt idx="107">
                  <c:v>32.880000000000003</c:v>
                </c:pt>
                <c:pt idx="108">
                  <c:v>36.880000000000003</c:v>
                </c:pt>
                <c:pt idx="109">
                  <c:v>41.8</c:v>
                </c:pt>
                <c:pt idx="110">
                  <c:v>41.41</c:v>
                </c:pt>
                <c:pt idx="111">
                  <c:v>38.19</c:v>
                </c:pt>
                <c:pt idx="112">
                  <c:v>32.78</c:v>
                </c:pt>
                <c:pt idx="113">
                  <c:v>28.68</c:v>
                </c:pt>
                <c:pt idx="114">
                  <c:v>34.770000000000003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A0EF-4BDB-9E89-E97042B65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7468159"/>
        <c:axId val="1"/>
        <c:extLst/>
      </c:scatterChart>
      <c:valAx>
        <c:axId val="957468159"/>
        <c:scaling>
          <c:orientation val="minMax"/>
          <c:max val="116"/>
          <c:min val="0"/>
        </c:scaling>
        <c:delete val="0"/>
        <c:axPos val="b"/>
        <c:majorGridlines>
          <c:spPr>
            <a:ln w="3175">
              <a:solidFill>
                <a:srgbClr val="0000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Nodo</a:t>
                </a:r>
              </a:p>
            </c:rich>
          </c:tx>
          <c:layout>
            <c:manualLayout>
              <c:xMode val="edge"/>
              <c:yMode val="edge"/>
              <c:x val="0.48334632534606981"/>
              <c:y val="0.87772970281771956"/>
            </c:manualLayout>
          </c:layout>
          <c:overlay val="0"/>
        </c:title>
        <c:numFmt formatCode="0.0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1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65"/>
          <c:min val="-10"/>
        </c:scaling>
        <c:delete val="0"/>
        <c:axPos val="l"/>
        <c:majorGridlines>
          <c:spPr>
            <a:ln w="0">
              <a:gradFill>
                <a:gsLst>
                  <a:gs pos="0">
                    <a:schemeClr val="accent1">
                      <a:lumMod val="19000"/>
                      <a:lumOff val="81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O" sz="800" b="1" i="0" u="none" strike="noStrike" baseline="0">
                    <a:effectLst/>
                  </a:rPr>
                  <a:t>Presión (m.c.a)</a:t>
                </a:r>
                <a:endParaRPr lang="es-CO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FF"/>
            </a:solidFill>
            <a:prstDash val="sysDash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957468159"/>
        <c:crossesAt val="1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sx="1000" sy="1000" algn="ctr" rotWithShape="0">
            <a:srgbClr val="000000">
              <a:alpha val="43137"/>
            </a:srgbClr>
          </a:outerShdw>
        </a:effectLst>
      </c:spPr>
    </c:plotArea>
    <c:legend>
      <c:legendPos val="l"/>
      <c:layout>
        <c:manualLayout>
          <c:xMode val="edge"/>
          <c:yMode val="edge"/>
          <c:x val="0.26411312589518915"/>
          <c:y val="0.49932453323252179"/>
          <c:w val="0.16870765770667828"/>
          <c:h val="5.08607937451306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8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 paperSize="9" orientation="landscape" horizontalDpi="-2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/>
              <a:t>CURVA </a:t>
            </a:r>
            <a:r>
              <a:rPr lang="es-CO" sz="1000" b="1" i="0" u="sng" strike="noStrike" baseline="0">
                <a:effectLst/>
              </a:rPr>
              <a:t>PRESION (M.C.A)</a:t>
            </a:r>
            <a:r>
              <a:rPr lang="es-CO"/>
              <a:t> - NODO</a:t>
            </a:r>
          </a:p>
        </c:rich>
      </c:tx>
      <c:layout>
        <c:manualLayout>
          <c:xMode val="edge"/>
          <c:yMode val="edge"/>
          <c:x val="0.36146851218035558"/>
          <c:y val="4.54562034029344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427466905827109E-2"/>
          <c:y val="0.19439193844133701"/>
          <c:w val="0.88576230546543988"/>
          <c:h val="0.5636380315992886"/>
        </c:manualLayout>
      </c:layout>
      <c:scatterChart>
        <c:scatterStyle val="smoothMarker"/>
        <c:varyColors val="0"/>
        <c:ser>
          <c:idx val="0"/>
          <c:order val="0"/>
          <c:spPr>
            <a:ln w="6350"/>
          </c:spPr>
          <c:marker>
            <c:spPr>
              <a:ln w="6350"/>
            </c:spPr>
          </c:marker>
          <c:dLbls>
            <c:dLbl>
              <c:idx val="28"/>
              <c:layout>
                <c:manualLayout>
                  <c:x val="-9.0126518920775819E-2"/>
                  <c:y val="-2.5788102344246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4E-426A-A756-8E34A8B6A13D}"/>
                </c:ext>
              </c:extLst>
            </c:dLbl>
            <c:dLbl>
              <c:idx val="31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4E-426A-A756-8E34A8B6A13D}"/>
                </c:ext>
              </c:extLst>
            </c:dLbl>
            <c:dLbl>
              <c:idx val="48"/>
              <c:layout>
                <c:manualLayout>
                  <c:x val="-5.5179501380066848E-3"/>
                  <c:y val="-3.438413645899575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4E-426A-A756-8E34A8B6A13D}"/>
                </c:ext>
              </c:extLst>
            </c:dLbl>
            <c:dLbl>
              <c:idx val="52"/>
              <c:layout>
                <c:manualLayout>
                  <c:x val="-1.8393167126688949E-3"/>
                  <c:y val="-4.29801705737447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4E-426A-A756-8E34A8B6A13D}"/>
                </c:ext>
              </c:extLst>
            </c:dLbl>
            <c:dLbl>
              <c:idx val="64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4E-426A-A756-8E34A8B6A13D}"/>
                </c:ext>
              </c:extLst>
            </c:dLbl>
            <c:dLbl>
              <c:idx val="102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4E-426A-A756-8E34A8B6A13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/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'13 horas (2)'!$A$6:$A$120</c:f>
              <c:numCache>
                <c:formatCode>General</c:formatCode>
                <c:ptCount val="1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</c:numCache>
            </c:numRef>
          </c:xVal>
          <c:yVal>
            <c:numRef>
              <c:f>'13 horas (2)'!$B$6:$B$120</c:f>
              <c:numCache>
                <c:formatCode>General</c:formatCode>
                <c:ptCount val="115"/>
                <c:pt idx="0">
                  <c:v>7.99</c:v>
                </c:pt>
                <c:pt idx="1">
                  <c:v>13.88</c:v>
                </c:pt>
                <c:pt idx="2">
                  <c:v>33.96</c:v>
                </c:pt>
                <c:pt idx="3">
                  <c:v>35.96</c:v>
                </c:pt>
                <c:pt idx="4">
                  <c:v>32.53</c:v>
                </c:pt>
                <c:pt idx="5">
                  <c:v>31.08</c:v>
                </c:pt>
                <c:pt idx="6">
                  <c:v>41.25</c:v>
                </c:pt>
                <c:pt idx="7">
                  <c:v>44.29</c:v>
                </c:pt>
                <c:pt idx="8">
                  <c:v>48.52</c:v>
                </c:pt>
                <c:pt idx="9">
                  <c:v>35.1</c:v>
                </c:pt>
                <c:pt idx="10">
                  <c:v>40.81</c:v>
                </c:pt>
                <c:pt idx="11">
                  <c:v>23.4</c:v>
                </c:pt>
                <c:pt idx="12">
                  <c:v>29.96</c:v>
                </c:pt>
                <c:pt idx="13">
                  <c:v>45.96</c:v>
                </c:pt>
                <c:pt idx="14">
                  <c:v>41.54</c:v>
                </c:pt>
                <c:pt idx="15">
                  <c:v>44.71</c:v>
                </c:pt>
                <c:pt idx="16">
                  <c:v>44.19</c:v>
                </c:pt>
                <c:pt idx="17">
                  <c:v>45.16</c:v>
                </c:pt>
                <c:pt idx="18">
                  <c:v>44.93</c:v>
                </c:pt>
                <c:pt idx="19">
                  <c:v>46.05</c:v>
                </c:pt>
                <c:pt idx="20">
                  <c:v>43.62</c:v>
                </c:pt>
                <c:pt idx="21">
                  <c:v>49.38</c:v>
                </c:pt>
                <c:pt idx="22">
                  <c:v>42.77</c:v>
                </c:pt>
                <c:pt idx="23">
                  <c:v>43.5</c:v>
                </c:pt>
                <c:pt idx="24">
                  <c:v>42.1</c:v>
                </c:pt>
                <c:pt idx="25">
                  <c:v>41.89</c:v>
                </c:pt>
                <c:pt idx="26">
                  <c:v>42.13</c:v>
                </c:pt>
                <c:pt idx="27">
                  <c:v>43.09</c:v>
                </c:pt>
                <c:pt idx="28">
                  <c:v>54.73</c:v>
                </c:pt>
                <c:pt idx="29">
                  <c:v>43.69</c:v>
                </c:pt>
                <c:pt idx="30">
                  <c:v>42.13</c:v>
                </c:pt>
                <c:pt idx="31">
                  <c:v>57.56</c:v>
                </c:pt>
                <c:pt idx="32">
                  <c:v>44.43</c:v>
                </c:pt>
                <c:pt idx="33">
                  <c:v>41.15</c:v>
                </c:pt>
                <c:pt idx="34">
                  <c:v>43.18</c:v>
                </c:pt>
                <c:pt idx="35">
                  <c:v>43.89</c:v>
                </c:pt>
                <c:pt idx="36">
                  <c:v>45.52</c:v>
                </c:pt>
                <c:pt idx="37">
                  <c:v>44.65</c:v>
                </c:pt>
                <c:pt idx="38">
                  <c:v>49.11</c:v>
                </c:pt>
                <c:pt idx="39">
                  <c:v>45.26</c:v>
                </c:pt>
                <c:pt idx="40">
                  <c:v>44.06</c:v>
                </c:pt>
                <c:pt idx="41">
                  <c:v>45.83</c:v>
                </c:pt>
                <c:pt idx="42">
                  <c:v>44.95</c:v>
                </c:pt>
                <c:pt idx="43">
                  <c:v>44.09</c:v>
                </c:pt>
                <c:pt idx="44">
                  <c:v>44.07</c:v>
                </c:pt>
                <c:pt idx="45">
                  <c:v>44.15</c:v>
                </c:pt>
                <c:pt idx="46">
                  <c:v>44.05</c:v>
                </c:pt>
                <c:pt idx="47">
                  <c:v>43.91</c:v>
                </c:pt>
                <c:pt idx="48">
                  <c:v>60.42</c:v>
                </c:pt>
                <c:pt idx="49">
                  <c:v>46.74</c:v>
                </c:pt>
                <c:pt idx="50">
                  <c:v>46.15</c:v>
                </c:pt>
                <c:pt idx="51">
                  <c:v>44.86</c:v>
                </c:pt>
                <c:pt idx="52">
                  <c:v>52.45</c:v>
                </c:pt>
                <c:pt idx="53">
                  <c:v>43.85</c:v>
                </c:pt>
                <c:pt idx="54">
                  <c:v>43.96</c:v>
                </c:pt>
                <c:pt idx="55">
                  <c:v>43.97</c:v>
                </c:pt>
                <c:pt idx="56">
                  <c:v>47.36</c:v>
                </c:pt>
                <c:pt idx="57">
                  <c:v>37.549999999999997</c:v>
                </c:pt>
                <c:pt idx="58">
                  <c:v>43.55</c:v>
                </c:pt>
                <c:pt idx="59">
                  <c:v>48.47</c:v>
                </c:pt>
                <c:pt idx="60">
                  <c:v>49.53</c:v>
                </c:pt>
                <c:pt idx="61">
                  <c:v>48.26</c:v>
                </c:pt>
                <c:pt idx="62">
                  <c:v>46.06</c:v>
                </c:pt>
                <c:pt idx="63">
                  <c:v>36.75</c:v>
                </c:pt>
                <c:pt idx="64">
                  <c:v>52.81</c:v>
                </c:pt>
                <c:pt idx="65">
                  <c:v>48.61</c:v>
                </c:pt>
                <c:pt idx="66">
                  <c:v>47.2</c:v>
                </c:pt>
                <c:pt idx="67">
                  <c:v>43.81</c:v>
                </c:pt>
                <c:pt idx="68">
                  <c:v>45.23</c:v>
                </c:pt>
                <c:pt idx="69">
                  <c:v>46.03</c:v>
                </c:pt>
                <c:pt idx="70">
                  <c:v>45.23</c:v>
                </c:pt>
                <c:pt idx="71">
                  <c:v>47.51</c:v>
                </c:pt>
                <c:pt idx="72">
                  <c:v>45.43</c:v>
                </c:pt>
                <c:pt idx="73">
                  <c:v>41.3</c:v>
                </c:pt>
                <c:pt idx="74">
                  <c:v>43.83</c:v>
                </c:pt>
                <c:pt idx="75">
                  <c:v>43.51</c:v>
                </c:pt>
                <c:pt idx="76">
                  <c:v>46.02</c:v>
                </c:pt>
                <c:pt idx="77">
                  <c:v>44.79</c:v>
                </c:pt>
                <c:pt idx="78">
                  <c:v>44.33</c:v>
                </c:pt>
                <c:pt idx="79">
                  <c:v>41.51</c:v>
                </c:pt>
                <c:pt idx="80">
                  <c:v>43.51</c:v>
                </c:pt>
                <c:pt idx="81">
                  <c:v>44.23</c:v>
                </c:pt>
                <c:pt idx="82">
                  <c:v>43.52</c:v>
                </c:pt>
                <c:pt idx="83">
                  <c:v>41.89</c:v>
                </c:pt>
                <c:pt idx="84">
                  <c:v>43.53</c:v>
                </c:pt>
                <c:pt idx="85">
                  <c:v>41.54</c:v>
                </c:pt>
                <c:pt idx="86">
                  <c:v>42.75</c:v>
                </c:pt>
                <c:pt idx="87">
                  <c:v>41.53</c:v>
                </c:pt>
                <c:pt idx="88">
                  <c:v>39.92</c:v>
                </c:pt>
                <c:pt idx="89">
                  <c:v>43</c:v>
                </c:pt>
                <c:pt idx="90">
                  <c:v>39.01</c:v>
                </c:pt>
                <c:pt idx="91">
                  <c:v>40.19</c:v>
                </c:pt>
                <c:pt idx="92">
                  <c:v>37.520000000000003</c:v>
                </c:pt>
                <c:pt idx="93">
                  <c:v>39</c:v>
                </c:pt>
                <c:pt idx="94">
                  <c:v>26.22</c:v>
                </c:pt>
                <c:pt idx="95">
                  <c:v>41.3</c:v>
                </c:pt>
                <c:pt idx="96">
                  <c:v>39.75</c:v>
                </c:pt>
                <c:pt idx="97">
                  <c:v>33.92</c:v>
                </c:pt>
                <c:pt idx="98">
                  <c:v>41.78</c:v>
                </c:pt>
                <c:pt idx="99">
                  <c:v>38.659999999999997</c:v>
                </c:pt>
                <c:pt idx="100">
                  <c:v>33.119999999999997</c:v>
                </c:pt>
                <c:pt idx="101">
                  <c:v>26.13</c:v>
                </c:pt>
                <c:pt idx="102">
                  <c:v>14.99</c:v>
                </c:pt>
                <c:pt idx="103">
                  <c:v>19.63</c:v>
                </c:pt>
                <c:pt idx="104">
                  <c:v>23.42</c:v>
                </c:pt>
                <c:pt idx="105">
                  <c:v>26.47</c:v>
                </c:pt>
                <c:pt idx="106">
                  <c:v>29.61</c:v>
                </c:pt>
                <c:pt idx="107">
                  <c:v>32.479999999999997</c:v>
                </c:pt>
                <c:pt idx="108">
                  <c:v>36.54</c:v>
                </c:pt>
                <c:pt idx="109">
                  <c:v>41.5</c:v>
                </c:pt>
                <c:pt idx="110">
                  <c:v>41.14</c:v>
                </c:pt>
                <c:pt idx="111">
                  <c:v>37.92</c:v>
                </c:pt>
                <c:pt idx="112">
                  <c:v>32.51</c:v>
                </c:pt>
                <c:pt idx="113">
                  <c:v>28.42</c:v>
                </c:pt>
                <c:pt idx="114">
                  <c:v>34.5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E4E-426A-A756-8E34A8B6A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7468159"/>
        <c:axId val="1"/>
        <c:extLst/>
      </c:scatterChart>
      <c:valAx>
        <c:axId val="957468159"/>
        <c:scaling>
          <c:orientation val="minMax"/>
          <c:max val="116"/>
          <c:min val="0"/>
        </c:scaling>
        <c:delete val="0"/>
        <c:axPos val="b"/>
        <c:majorGridlines>
          <c:spPr>
            <a:ln w="3175">
              <a:solidFill>
                <a:srgbClr val="0000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Nodo</a:t>
                </a:r>
              </a:p>
            </c:rich>
          </c:tx>
          <c:layout>
            <c:manualLayout>
              <c:xMode val="edge"/>
              <c:yMode val="edge"/>
              <c:x val="0.48334632534606981"/>
              <c:y val="0.87772970281771956"/>
            </c:manualLayout>
          </c:layout>
          <c:overlay val="0"/>
        </c:title>
        <c:numFmt formatCode="0.0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1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65"/>
          <c:min val="-10"/>
        </c:scaling>
        <c:delete val="0"/>
        <c:axPos val="l"/>
        <c:majorGridlines>
          <c:spPr>
            <a:ln w="0">
              <a:gradFill>
                <a:gsLst>
                  <a:gs pos="0">
                    <a:schemeClr val="accent1">
                      <a:lumMod val="19000"/>
                      <a:lumOff val="81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O" sz="800" b="1" i="0" u="none" strike="noStrike" baseline="0">
                    <a:effectLst/>
                  </a:rPr>
                  <a:t>Presión (m.c.a)</a:t>
                </a:r>
                <a:endParaRPr lang="es-CO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FF"/>
            </a:solidFill>
            <a:prstDash val="sysDash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957468159"/>
        <c:crossesAt val="1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sx="1000" sy="1000" algn="ctr" rotWithShape="0">
            <a:srgbClr val="000000">
              <a:alpha val="43137"/>
            </a:srgbClr>
          </a:outerShdw>
        </a:effectLst>
      </c:spPr>
    </c:plotArea>
    <c:legend>
      <c:legendPos val="l"/>
      <c:layout>
        <c:manualLayout>
          <c:xMode val="edge"/>
          <c:yMode val="edge"/>
          <c:x val="0.26411312589518915"/>
          <c:y val="0.49932453323252179"/>
          <c:w val="0.16870765770667828"/>
          <c:h val="5.08607937451306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8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 paperSize="9" orientation="landscape" horizontalDpi="-2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/>
              <a:t>CURVA </a:t>
            </a:r>
            <a:r>
              <a:rPr lang="es-CO" sz="1000" b="1" i="0" u="sng" strike="noStrike" baseline="0">
                <a:effectLst/>
              </a:rPr>
              <a:t>PRESION (M.C.A)</a:t>
            </a:r>
            <a:r>
              <a:rPr lang="es-CO"/>
              <a:t> - NODO</a:t>
            </a:r>
          </a:p>
        </c:rich>
      </c:tx>
      <c:layout>
        <c:manualLayout>
          <c:xMode val="edge"/>
          <c:yMode val="edge"/>
          <c:x val="0.36146851218035558"/>
          <c:y val="4.54562034029344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427466905827109E-2"/>
          <c:y val="0.19439193844133701"/>
          <c:w val="0.88576230546543988"/>
          <c:h val="0.5636380315992886"/>
        </c:manualLayout>
      </c:layout>
      <c:scatterChart>
        <c:scatterStyle val="smoothMarker"/>
        <c:varyColors val="0"/>
        <c:ser>
          <c:idx val="1"/>
          <c:order val="0"/>
          <c:tx>
            <c:v>Presiones con cambios a la RDAP</c:v>
          </c:tx>
          <c:spPr>
            <a:ln w="6350"/>
          </c:spPr>
          <c:dLbls>
            <c:dLbl>
              <c:idx val="28"/>
              <c:layout>
                <c:manualLayout>
                  <c:x val="-9.3586040205152418E-2"/>
                  <c:y val="-1.2987778875053818E-2"/>
                </c:manualLayout>
              </c:layout>
              <c:spPr>
                <a:solidFill>
                  <a:srgbClr val="E97132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7-EBD3-4D90-AA20-B69C4E6981D2}"/>
                </c:ext>
              </c:extLst>
            </c:dLbl>
            <c:dLbl>
              <c:idx val="31"/>
              <c:spPr>
                <a:solidFill>
                  <a:srgbClr val="E97132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C-EBD3-4D90-AA20-B69C4E6981D2}"/>
                </c:ext>
              </c:extLst>
            </c:dLbl>
            <c:dLbl>
              <c:idx val="48"/>
              <c:layout>
                <c:manualLayout>
                  <c:x val="-6.2390693470101594E-2"/>
                  <c:y val="-4.3292596250179415E-2"/>
                </c:manualLayout>
              </c:layout>
              <c:spPr>
                <a:solidFill>
                  <a:srgbClr val="E97132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9-EBD3-4D90-AA20-B69C4E6981D2}"/>
                </c:ext>
              </c:extLst>
            </c:dLbl>
            <c:dLbl>
              <c:idx val="52"/>
              <c:layout>
                <c:manualLayout>
                  <c:x val="2.0185224357974044E-2"/>
                  <c:y val="-5.1951115500215313E-2"/>
                </c:manualLayout>
              </c:layout>
              <c:spPr>
                <a:solidFill>
                  <a:srgbClr val="E97132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A-EBD3-4D90-AA20-B69C4E6981D2}"/>
                </c:ext>
              </c:extLst>
            </c:dLbl>
            <c:dLbl>
              <c:idx val="64"/>
              <c:layout>
                <c:manualLayout>
                  <c:x val="-5.505061188538443E-3"/>
                  <c:y val="-9.52437117503947E-2"/>
                </c:manualLayout>
              </c:layout>
              <c:spPr>
                <a:solidFill>
                  <a:srgbClr val="E97132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500" b="0" i="0" u="none" strike="noStrike" kern="1200" baseline="0">
                      <a:solidFill>
                        <a:schemeClr val="bg1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B-EBD3-4D90-AA20-B69C4E6981D2}"/>
                </c:ext>
              </c:extLst>
            </c:dLbl>
            <c:dLbl>
              <c:idx val="102"/>
              <c:layout>
                <c:manualLayout>
                  <c:x val="-7.1450787098293084E-2"/>
                  <c:y val="-2.1770313931355288E-2"/>
                </c:manualLayout>
              </c:layout>
              <c:spPr>
                <a:solidFill>
                  <a:srgbClr val="E97132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6-EBD3-4D90-AA20-B69C4E6981D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'10 horas (3)'!$A$5:$A$119</c:f>
              <c:numCache>
                <c:formatCode>General</c:formatCode>
                <c:ptCount val="1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</c:numCache>
            </c:numRef>
          </c:xVal>
          <c:yVal>
            <c:numRef>
              <c:f>'10 horas (3)'!$B$5:$B$119</c:f>
              <c:numCache>
                <c:formatCode>General</c:formatCode>
                <c:ptCount val="115"/>
                <c:pt idx="0">
                  <c:v>8.07</c:v>
                </c:pt>
                <c:pt idx="1">
                  <c:v>13.92</c:v>
                </c:pt>
                <c:pt idx="2">
                  <c:v>33.880000000000003</c:v>
                </c:pt>
                <c:pt idx="3">
                  <c:v>35.85</c:v>
                </c:pt>
                <c:pt idx="4">
                  <c:v>32.42</c:v>
                </c:pt>
                <c:pt idx="5">
                  <c:v>30.96</c:v>
                </c:pt>
                <c:pt idx="6">
                  <c:v>41.13</c:v>
                </c:pt>
                <c:pt idx="7">
                  <c:v>44.17</c:v>
                </c:pt>
                <c:pt idx="8">
                  <c:v>48.4</c:v>
                </c:pt>
                <c:pt idx="9">
                  <c:v>34.979999999999997</c:v>
                </c:pt>
                <c:pt idx="10">
                  <c:v>40.68</c:v>
                </c:pt>
                <c:pt idx="11">
                  <c:v>23.27</c:v>
                </c:pt>
                <c:pt idx="12">
                  <c:v>29.84</c:v>
                </c:pt>
                <c:pt idx="13">
                  <c:v>45.84</c:v>
                </c:pt>
                <c:pt idx="14">
                  <c:v>41.31</c:v>
                </c:pt>
                <c:pt idx="15">
                  <c:v>44.48</c:v>
                </c:pt>
                <c:pt idx="16">
                  <c:v>43.96</c:v>
                </c:pt>
                <c:pt idx="17">
                  <c:v>44.92</c:v>
                </c:pt>
                <c:pt idx="18">
                  <c:v>44.69</c:v>
                </c:pt>
                <c:pt idx="19">
                  <c:v>45.8</c:v>
                </c:pt>
                <c:pt idx="20">
                  <c:v>43.37</c:v>
                </c:pt>
                <c:pt idx="21">
                  <c:v>49.13</c:v>
                </c:pt>
                <c:pt idx="22">
                  <c:v>42.4</c:v>
                </c:pt>
                <c:pt idx="23">
                  <c:v>43.07</c:v>
                </c:pt>
                <c:pt idx="24">
                  <c:v>41.64</c:v>
                </c:pt>
                <c:pt idx="25">
                  <c:v>41.42</c:v>
                </c:pt>
                <c:pt idx="26">
                  <c:v>41.64</c:v>
                </c:pt>
                <c:pt idx="27">
                  <c:v>42.57</c:v>
                </c:pt>
                <c:pt idx="28">
                  <c:v>44.2</c:v>
                </c:pt>
                <c:pt idx="29">
                  <c:v>43.11</c:v>
                </c:pt>
                <c:pt idx="30">
                  <c:v>41.57</c:v>
                </c:pt>
                <c:pt idx="31">
                  <c:v>46.96</c:v>
                </c:pt>
                <c:pt idx="32">
                  <c:v>43.82</c:v>
                </c:pt>
                <c:pt idx="33">
                  <c:v>40.6</c:v>
                </c:pt>
                <c:pt idx="34">
                  <c:v>42.54</c:v>
                </c:pt>
                <c:pt idx="35">
                  <c:v>43.25</c:v>
                </c:pt>
                <c:pt idx="36">
                  <c:v>44.86</c:v>
                </c:pt>
                <c:pt idx="37">
                  <c:v>43.89</c:v>
                </c:pt>
                <c:pt idx="38">
                  <c:v>33.33</c:v>
                </c:pt>
                <c:pt idx="39">
                  <c:v>29.49</c:v>
                </c:pt>
                <c:pt idx="40">
                  <c:v>43.29</c:v>
                </c:pt>
                <c:pt idx="41">
                  <c:v>45.06</c:v>
                </c:pt>
                <c:pt idx="42">
                  <c:v>44.16</c:v>
                </c:pt>
                <c:pt idx="43">
                  <c:v>43.33</c:v>
                </c:pt>
                <c:pt idx="44">
                  <c:v>43.3</c:v>
                </c:pt>
                <c:pt idx="45">
                  <c:v>43.35</c:v>
                </c:pt>
                <c:pt idx="46">
                  <c:v>43.26</c:v>
                </c:pt>
                <c:pt idx="47">
                  <c:v>42.65</c:v>
                </c:pt>
                <c:pt idx="48">
                  <c:v>44.63</c:v>
                </c:pt>
                <c:pt idx="49">
                  <c:v>30.95</c:v>
                </c:pt>
                <c:pt idx="50">
                  <c:v>30.36</c:v>
                </c:pt>
                <c:pt idx="51">
                  <c:v>29.08</c:v>
                </c:pt>
                <c:pt idx="52">
                  <c:v>46.18</c:v>
                </c:pt>
                <c:pt idx="53">
                  <c:v>37.58</c:v>
                </c:pt>
                <c:pt idx="54">
                  <c:v>42.64</c:v>
                </c:pt>
                <c:pt idx="55">
                  <c:v>42.61</c:v>
                </c:pt>
                <c:pt idx="56">
                  <c:v>45.9</c:v>
                </c:pt>
                <c:pt idx="57">
                  <c:v>24.89</c:v>
                </c:pt>
                <c:pt idx="58">
                  <c:v>30.89</c:v>
                </c:pt>
                <c:pt idx="59">
                  <c:v>35.840000000000003</c:v>
                </c:pt>
                <c:pt idx="60">
                  <c:v>36.94</c:v>
                </c:pt>
                <c:pt idx="61">
                  <c:v>35.700000000000003</c:v>
                </c:pt>
                <c:pt idx="62">
                  <c:v>33.57</c:v>
                </c:pt>
                <c:pt idx="63">
                  <c:v>24.09</c:v>
                </c:pt>
                <c:pt idx="64">
                  <c:v>41.98</c:v>
                </c:pt>
                <c:pt idx="65">
                  <c:v>37.049999999999997</c:v>
                </c:pt>
                <c:pt idx="66">
                  <c:v>34.93</c:v>
                </c:pt>
                <c:pt idx="67">
                  <c:v>37.5</c:v>
                </c:pt>
                <c:pt idx="68">
                  <c:v>41.86</c:v>
                </c:pt>
                <c:pt idx="69">
                  <c:v>38.659999999999997</c:v>
                </c:pt>
                <c:pt idx="70">
                  <c:v>47.79</c:v>
                </c:pt>
                <c:pt idx="71">
                  <c:v>48</c:v>
                </c:pt>
                <c:pt idx="72">
                  <c:v>45.86</c:v>
                </c:pt>
                <c:pt idx="73">
                  <c:v>41.64</c:v>
                </c:pt>
                <c:pt idx="74">
                  <c:v>44.18</c:v>
                </c:pt>
                <c:pt idx="75">
                  <c:v>43.87</c:v>
                </c:pt>
                <c:pt idx="76">
                  <c:v>46.41</c:v>
                </c:pt>
                <c:pt idx="77">
                  <c:v>45.1</c:v>
                </c:pt>
                <c:pt idx="78">
                  <c:v>44.68</c:v>
                </c:pt>
                <c:pt idx="79">
                  <c:v>41.87</c:v>
                </c:pt>
                <c:pt idx="80">
                  <c:v>43.85</c:v>
                </c:pt>
                <c:pt idx="81">
                  <c:v>44.58</c:v>
                </c:pt>
                <c:pt idx="82">
                  <c:v>43.9</c:v>
                </c:pt>
                <c:pt idx="83">
                  <c:v>42.24</c:v>
                </c:pt>
                <c:pt idx="84">
                  <c:v>43.92</c:v>
                </c:pt>
                <c:pt idx="85">
                  <c:v>41.9</c:v>
                </c:pt>
                <c:pt idx="86">
                  <c:v>43.11</c:v>
                </c:pt>
                <c:pt idx="87">
                  <c:v>41.88</c:v>
                </c:pt>
                <c:pt idx="88">
                  <c:v>40.25</c:v>
                </c:pt>
                <c:pt idx="89">
                  <c:v>43.35</c:v>
                </c:pt>
                <c:pt idx="90">
                  <c:v>39.36</c:v>
                </c:pt>
                <c:pt idx="91">
                  <c:v>40.53</c:v>
                </c:pt>
                <c:pt idx="92">
                  <c:v>37.86</c:v>
                </c:pt>
                <c:pt idx="93">
                  <c:v>39.340000000000003</c:v>
                </c:pt>
                <c:pt idx="94">
                  <c:v>26.56</c:v>
                </c:pt>
                <c:pt idx="95">
                  <c:v>41.59</c:v>
                </c:pt>
                <c:pt idx="96">
                  <c:v>40.08</c:v>
                </c:pt>
                <c:pt idx="97">
                  <c:v>34.25</c:v>
                </c:pt>
                <c:pt idx="98">
                  <c:v>41.97</c:v>
                </c:pt>
                <c:pt idx="99">
                  <c:v>38.869999999999997</c:v>
                </c:pt>
                <c:pt idx="100">
                  <c:v>33.35</c:v>
                </c:pt>
                <c:pt idx="101">
                  <c:v>26.37</c:v>
                </c:pt>
                <c:pt idx="102">
                  <c:v>15.11</c:v>
                </c:pt>
                <c:pt idx="103">
                  <c:v>19.84</c:v>
                </c:pt>
                <c:pt idx="104">
                  <c:v>23.63</c:v>
                </c:pt>
                <c:pt idx="105">
                  <c:v>26.71</c:v>
                </c:pt>
                <c:pt idx="106">
                  <c:v>29.83</c:v>
                </c:pt>
                <c:pt idx="107">
                  <c:v>32.69</c:v>
                </c:pt>
                <c:pt idx="108">
                  <c:v>36.659999999999997</c:v>
                </c:pt>
                <c:pt idx="109">
                  <c:v>41.57</c:v>
                </c:pt>
                <c:pt idx="110">
                  <c:v>41.18</c:v>
                </c:pt>
                <c:pt idx="111">
                  <c:v>37.950000000000003</c:v>
                </c:pt>
                <c:pt idx="112">
                  <c:v>32.549999999999997</c:v>
                </c:pt>
                <c:pt idx="113">
                  <c:v>28.45</c:v>
                </c:pt>
                <c:pt idx="114">
                  <c:v>34.53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EBD3-4D90-AA20-B69C4E6981D2}"/>
            </c:ext>
          </c:extLst>
        </c:ser>
        <c:ser>
          <c:idx val="0"/>
          <c:order val="1"/>
          <c:tx>
            <c:v>Presiones en RDAP existente</c:v>
          </c:tx>
          <c:spPr>
            <a:ln w="6350"/>
          </c:spPr>
          <c:marker>
            <c:spPr>
              <a:ln w="6350"/>
            </c:spPr>
          </c:marker>
          <c:dLbls>
            <c:dLbl>
              <c:idx val="28"/>
              <c:layout>
                <c:manualLayout>
                  <c:x val="-7.5138794011740354E-2"/>
                  <c:y val="-6.9630931697252693E-2"/>
                </c:manualLayout>
              </c:layout>
              <c:spPr>
                <a:solidFill>
                  <a:srgbClr val="0E2841">
                    <a:lumMod val="75000"/>
                    <a:lumOff val="25000"/>
                  </a:srgbClr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B-EBD3-4D90-AA20-B69C4E6981D2}"/>
                </c:ext>
              </c:extLst>
            </c:dLbl>
            <c:dLbl>
              <c:idx val="31"/>
              <c:layout>
                <c:manualLayout>
                  <c:x val="-1.6321394250251826E-2"/>
                  <c:y val="-8.6869502660440898E-2"/>
                </c:manualLayout>
              </c:layout>
              <c:spPr>
                <a:solidFill>
                  <a:srgbClr val="0E2841">
                    <a:lumMod val="75000"/>
                    <a:lumOff val="25000"/>
                  </a:srgbClr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EBD3-4D90-AA20-B69C4E6981D2}"/>
                </c:ext>
              </c:extLst>
            </c:dLbl>
            <c:dLbl>
              <c:idx val="48"/>
              <c:layout>
                <c:manualLayout>
                  <c:x val="-7.5405178283068225E-2"/>
                  <c:y val="2.5936355792873182E-2"/>
                </c:manualLayout>
              </c:layout>
              <c:spPr>
                <a:solidFill>
                  <a:srgbClr val="0E2841">
                    <a:lumMod val="75000"/>
                    <a:lumOff val="25000"/>
                  </a:srgbClr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D-EBD3-4D90-AA20-B69C4E6981D2}"/>
                </c:ext>
              </c:extLst>
            </c:dLbl>
            <c:dLbl>
              <c:idx val="52"/>
              <c:layout>
                <c:manualLayout>
                  <c:x val="-3.8377919160810015E-2"/>
                  <c:y val="-0.12134664458681724"/>
                </c:manualLayout>
              </c:layout>
              <c:spPr>
                <a:solidFill>
                  <a:srgbClr val="0E2841">
                    <a:lumMod val="75000"/>
                    <a:lumOff val="25000"/>
                  </a:srgbClr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E-EBD3-4D90-AA20-B69C4E6981D2}"/>
                </c:ext>
              </c:extLst>
            </c:dLbl>
            <c:dLbl>
              <c:idx val="5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D3-4D90-AA20-B69C4E6981D2}"/>
                </c:ext>
              </c:extLst>
            </c:dLbl>
            <c:dLbl>
              <c:idx val="6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D3-4D90-AA20-B69C4E6981D2}"/>
                </c:ext>
              </c:extLst>
            </c:dLbl>
            <c:dLbl>
              <c:idx val="64"/>
              <c:layout>
                <c:manualLayout>
                  <c:x val="2.2872355822112101E-2"/>
                  <c:y val="-4.0586993701813484E-2"/>
                </c:manualLayout>
              </c:layout>
              <c:spPr>
                <a:solidFill>
                  <a:srgbClr val="0E2841">
                    <a:lumMod val="75000"/>
                    <a:lumOff val="25000"/>
                  </a:srgbClr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1-EBD3-4D90-AA20-B69C4E6981D2}"/>
                </c:ext>
              </c:extLst>
            </c:dLbl>
            <c:dLbl>
              <c:idx val="6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D3-4D90-AA20-B69C4E6981D2}"/>
                </c:ext>
              </c:extLst>
            </c:dLbl>
            <c:dLbl>
              <c:idx val="102"/>
              <c:layout>
                <c:manualLayout>
                  <c:x val="2.0600849171433758E-3"/>
                  <c:y val="-6.949356606907911E-2"/>
                </c:manualLayout>
              </c:layout>
              <c:spPr>
                <a:solidFill>
                  <a:srgbClr val="0E2841">
                    <a:lumMod val="75000"/>
                    <a:lumOff val="25000"/>
                  </a:srgbClr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3-EBD3-4D90-AA20-B69C4E6981D2}"/>
                </c:ext>
              </c:extLst>
            </c:dLbl>
            <c:spPr>
              <a:solidFill>
                <a:schemeClr val="tx2">
                  <a:lumMod val="75000"/>
                  <a:lumOff val="2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>
                    <a:solidFill>
                      <a:schemeClr val="bg1"/>
                    </a:solidFill>
                  </a:defRPr>
                </a:pPr>
                <a:endParaRPr lang="es-CO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'10 horas (2)'!$A$5:$A$119</c:f>
              <c:numCache>
                <c:formatCode>General</c:formatCode>
                <c:ptCount val="1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</c:numCache>
            </c:numRef>
          </c:xVal>
          <c:yVal>
            <c:numRef>
              <c:f>'10 horas (2)'!$B$5:$B$119</c:f>
              <c:numCache>
                <c:formatCode>General</c:formatCode>
                <c:ptCount val="115"/>
                <c:pt idx="0">
                  <c:v>7.89</c:v>
                </c:pt>
                <c:pt idx="1">
                  <c:v>13.74</c:v>
                </c:pt>
                <c:pt idx="2">
                  <c:v>33.71</c:v>
                </c:pt>
                <c:pt idx="3">
                  <c:v>35.69</c:v>
                </c:pt>
                <c:pt idx="4">
                  <c:v>32.26</c:v>
                </c:pt>
                <c:pt idx="5">
                  <c:v>30.8</c:v>
                </c:pt>
                <c:pt idx="6">
                  <c:v>40.96</c:v>
                </c:pt>
                <c:pt idx="7">
                  <c:v>44</c:v>
                </c:pt>
                <c:pt idx="8">
                  <c:v>48.24</c:v>
                </c:pt>
                <c:pt idx="9">
                  <c:v>34.82</c:v>
                </c:pt>
                <c:pt idx="10">
                  <c:v>40.520000000000003</c:v>
                </c:pt>
                <c:pt idx="11">
                  <c:v>23.11</c:v>
                </c:pt>
                <c:pt idx="12">
                  <c:v>29.68</c:v>
                </c:pt>
                <c:pt idx="13">
                  <c:v>45.68</c:v>
                </c:pt>
                <c:pt idx="14">
                  <c:v>41.23</c:v>
                </c:pt>
                <c:pt idx="15">
                  <c:v>44.4</c:v>
                </c:pt>
                <c:pt idx="16">
                  <c:v>43.88</c:v>
                </c:pt>
                <c:pt idx="17">
                  <c:v>44.84</c:v>
                </c:pt>
                <c:pt idx="18">
                  <c:v>44.61</c:v>
                </c:pt>
                <c:pt idx="19">
                  <c:v>45.72</c:v>
                </c:pt>
                <c:pt idx="20">
                  <c:v>43.29</c:v>
                </c:pt>
                <c:pt idx="21">
                  <c:v>49.05</c:v>
                </c:pt>
                <c:pt idx="22">
                  <c:v>42.41</c:v>
                </c:pt>
                <c:pt idx="23">
                  <c:v>43.12</c:v>
                </c:pt>
                <c:pt idx="24">
                  <c:v>41.72</c:v>
                </c:pt>
                <c:pt idx="25">
                  <c:v>41.51</c:v>
                </c:pt>
                <c:pt idx="26">
                  <c:v>41.74</c:v>
                </c:pt>
                <c:pt idx="27">
                  <c:v>42.68</c:v>
                </c:pt>
                <c:pt idx="28">
                  <c:v>54.32</c:v>
                </c:pt>
                <c:pt idx="29">
                  <c:v>43.26</c:v>
                </c:pt>
                <c:pt idx="30">
                  <c:v>41.71</c:v>
                </c:pt>
                <c:pt idx="31">
                  <c:v>57.12</c:v>
                </c:pt>
                <c:pt idx="32">
                  <c:v>43.98</c:v>
                </c:pt>
                <c:pt idx="33">
                  <c:v>40.74</c:v>
                </c:pt>
                <c:pt idx="34">
                  <c:v>42.74</c:v>
                </c:pt>
                <c:pt idx="35">
                  <c:v>43.45</c:v>
                </c:pt>
                <c:pt idx="36">
                  <c:v>45.06</c:v>
                </c:pt>
                <c:pt idx="37">
                  <c:v>44.15</c:v>
                </c:pt>
                <c:pt idx="38">
                  <c:v>48.59</c:v>
                </c:pt>
                <c:pt idx="39">
                  <c:v>44.75</c:v>
                </c:pt>
                <c:pt idx="40">
                  <c:v>43.56</c:v>
                </c:pt>
                <c:pt idx="41">
                  <c:v>45.34</c:v>
                </c:pt>
                <c:pt idx="42">
                  <c:v>44.46</c:v>
                </c:pt>
                <c:pt idx="43">
                  <c:v>43.62</c:v>
                </c:pt>
                <c:pt idx="44">
                  <c:v>43.59</c:v>
                </c:pt>
                <c:pt idx="45">
                  <c:v>43.65</c:v>
                </c:pt>
                <c:pt idx="46">
                  <c:v>43.56</c:v>
                </c:pt>
                <c:pt idx="47">
                  <c:v>43.31</c:v>
                </c:pt>
                <c:pt idx="48">
                  <c:v>59.89</c:v>
                </c:pt>
                <c:pt idx="49">
                  <c:v>46.21</c:v>
                </c:pt>
                <c:pt idx="50">
                  <c:v>45.62</c:v>
                </c:pt>
                <c:pt idx="51">
                  <c:v>44.34</c:v>
                </c:pt>
                <c:pt idx="52">
                  <c:v>51.84</c:v>
                </c:pt>
                <c:pt idx="53">
                  <c:v>43.24</c:v>
                </c:pt>
                <c:pt idx="54">
                  <c:v>43.35</c:v>
                </c:pt>
                <c:pt idx="55">
                  <c:v>43.36</c:v>
                </c:pt>
                <c:pt idx="56">
                  <c:v>46.75</c:v>
                </c:pt>
                <c:pt idx="57">
                  <c:v>35.43</c:v>
                </c:pt>
                <c:pt idx="58">
                  <c:v>41.43</c:v>
                </c:pt>
                <c:pt idx="59">
                  <c:v>46.38</c:v>
                </c:pt>
                <c:pt idx="60">
                  <c:v>47.47</c:v>
                </c:pt>
                <c:pt idx="61">
                  <c:v>46.24</c:v>
                </c:pt>
                <c:pt idx="62">
                  <c:v>44.11</c:v>
                </c:pt>
                <c:pt idx="63">
                  <c:v>34.630000000000003</c:v>
                </c:pt>
                <c:pt idx="64">
                  <c:v>50.94</c:v>
                </c:pt>
                <c:pt idx="65">
                  <c:v>46.68</c:v>
                </c:pt>
                <c:pt idx="66">
                  <c:v>45.24</c:v>
                </c:pt>
                <c:pt idx="67">
                  <c:v>42.76</c:v>
                </c:pt>
                <c:pt idx="68">
                  <c:v>44.37</c:v>
                </c:pt>
                <c:pt idx="69">
                  <c:v>44.96</c:v>
                </c:pt>
                <c:pt idx="70">
                  <c:v>44.13</c:v>
                </c:pt>
                <c:pt idx="71">
                  <c:v>46.42</c:v>
                </c:pt>
                <c:pt idx="72">
                  <c:v>44.34</c:v>
                </c:pt>
                <c:pt idx="73">
                  <c:v>40.19</c:v>
                </c:pt>
                <c:pt idx="74">
                  <c:v>42.72</c:v>
                </c:pt>
                <c:pt idx="75">
                  <c:v>42.41</c:v>
                </c:pt>
                <c:pt idx="76">
                  <c:v>44.93</c:v>
                </c:pt>
                <c:pt idx="77">
                  <c:v>43.65</c:v>
                </c:pt>
                <c:pt idx="78">
                  <c:v>43.23</c:v>
                </c:pt>
                <c:pt idx="79">
                  <c:v>40.42</c:v>
                </c:pt>
                <c:pt idx="80">
                  <c:v>42.42</c:v>
                </c:pt>
                <c:pt idx="81">
                  <c:v>43.13</c:v>
                </c:pt>
                <c:pt idx="82">
                  <c:v>42.44</c:v>
                </c:pt>
                <c:pt idx="83">
                  <c:v>40.799999999999997</c:v>
                </c:pt>
                <c:pt idx="84">
                  <c:v>42.45</c:v>
                </c:pt>
                <c:pt idx="85">
                  <c:v>40.47</c:v>
                </c:pt>
                <c:pt idx="86">
                  <c:v>41.71</c:v>
                </c:pt>
                <c:pt idx="87">
                  <c:v>40.46</c:v>
                </c:pt>
                <c:pt idx="88">
                  <c:v>38.869999999999997</c:v>
                </c:pt>
                <c:pt idx="89">
                  <c:v>41.92</c:v>
                </c:pt>
                <c:pt idx="90">
                  <c:v>37.92</c:v>
                </c:pt>
                <c:pt idx="91">
                  <c:v>39.090000000000003</c:v>
                </c:pt>
                <c:pt idx="92">
                  <c:v>36.42</c:v>
                </c:pt>
                <c:pt idx="93">
                  <c:v>37.909999999999997</c:v>
                </c:pt>
                <c:pt idx="94">
                  <c:v>25.12</c:v>
                </c:pt>
                <c:pt idx="95">
                  <c:v>40.35</c:v>
                </c:pt>
                <c:pt idx="96">
                  <c:v>38.68</c:v>
                </c:pt>
                <c:pt idx="97">
                  <c:v>32.85</c:v>
                </c:pt>
                <c:pt idx="98">
                  <c:v>40.96</c:v>
                </c:pt>
                <c:pt idx="99">
                  <c:v>37.81</c:v>
                </c:pt>
                <c:pt idx="100">
                  <c:v>32.25</c:v>
                </c:pt>
                <c:pt idx="101">
                  <c:v>25.24</c:v>
                </c:pt>
                <c:pt idx="102">
                  <c:v>14.16</c:v>
                </c:pt>
                <c:pt idx="103">
                  <c:v>18.71</c:v>
                </c:pt>
                <c:pt idx="104">
                  <c:v>22.51</c:v>
                </c:pt>
                <c:pt idx="105">
                  <c:v>25.59</c:v>
                </c:pt>
                <c:pt idx="106">
                  <c:v>28.78</c:v>
                </c:pt>
                <c:pt idx="107">
                  <c:v>31.68</c:v>
                </c:pt>
                <c:pt idx="108">
                  <c:v>35.840000000000003</c:v>
                </c:pt>
                <c:pt idx="109">
                  <c:v>40.89</c:v>
                </c:pt>
                <c:pt idx="110">
                  <c:v>40.590000000000003</c:v>
                </c:pt>
                <c:pt idx="111">
                  <c:v>37.36</c:v>
                </c:pt>
                <c:pt idx="112">
                  <c:v>31.96</c:v>
                </c:pt>
                <c:pt idx="113">
                  <c:v>27.86</c:v>
                </c:pt>
                <c:pt idx="114">
                  <c:v>33.94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EBD3-4D90-AA20-B69C4E698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7468159"/>
        <c:axId val="1"/>
        <c:extLst/>
      </c:scatterChart>
      <c:valAx>
        <c:axId val="957468159"/>
        <c:scaling>
          <c:orientation val="minMax"/>
          <c:max val="116"/>
          <c:min val="0"/>
        </c:scaling>
        <c:delete val="0"/>
        <c:axPos val="b"/>
        <c:majorGridlines>
          <c:spPr>
            <a:ln w="3175">
              <a:solidFill>
                <a:srgbClr val="0000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Nodo</a:t>
                </a:r>
              </a:p>
            </c:rich>
          </c:tx>
          <c:layout>
            <c:manualLayout>
              <c:xMode val="edge"/>
              <c:yMode val="edge"/>
              <c:x val="0.48334632534606981"/>
              <c:y val="0.87772970281771956"/>
            </c:manualLayout>
          </c:layout>
          <c:overlay val="0"/>
        </c:title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1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65"/>
          <c:min val="-10"/>
        </c:scaling>
        <c:delete val="0"/>
        <c:axPos val="l"/>
        <c:majorGridlines>
          <c:spPr>
            <a:ln w="0">
              <a:gradFill>
                <a:gsLst>
                  <a:gs pos="0">
                    <a:schemeClr val="accent1">
                      <a:lumMod val="19000"/>
                      <a:lumOff val="81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O" sz="800" b="1" i="0" u="none" strike="noStrike" baseline="0">
                    <a:effectLst/>
                  </a:rPr>
                  <a:t>Presión (m.c.a)</a:t>
                </a:r>
                <a:endParaRPr lang="es-CO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FF"/>
            </a:solidFill>
            <a:prstDash val="sysDash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957468159"/>
        <c:crossesAt val="1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sx="1000" sy="1000" algn="ctr" rotWithShape="0">
            <a:srgbClr val="000000">
              <a:alpha val="43137"/>
            </a:srgbClr>
          </a:outerShdw>
        </a:effectLst>
      </c:spPr>
    </c:plotArea>
    <c:legend>
      <c:legendPos val="l"/>
      <c:layout>
        <c:manualLayout>
          <c:xMode val="edge"/>
          <c:yMode val="edge"/>
          <c:x val="0.2144727422758019"/>
          <c:y val="0.49932450048588556"/>
          <c:w val="0.23305641912799893"/>
          <c:h val="5.08607937451306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 rtl="0">
            <a:defRPr sz="5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8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 paperSize="9" orientation="landscape" horizontalDpi="-2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/>
              <a:t>CURVA </a:t>
            </a:r>
            <a:r>
              <a:rPr lang="es-CO" sz="1000" b="1" i="0" u="sng" strike="noStrike" baseline="0">
                <a:effectLst/>
              </a:rPr>
              <a:t>PRESION (M.C.A)</a:t>
            </a:r>
            <a:r>
              <a:rPr lang="es-CO"/>
              <a:t> - NODO</a:t>
            </a:r>
          </a:p>
        </c:rich>
      </c:tx>
      <c:layout>
        <c:manualLayout>
          <c:xMode val="edge"/>
          <c:yMode val="edge"/>
          <c:x val="0.36146851218035558"/>
          <c:y val="4.54562034029344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427466905827109E-2"/>
          <c:y val="0.19439193844133701"/>
          <c:w val="0.88576230546543988"/>
          <c:h val="0.5636380315992886"/>
        </c:manualLayout>
      </c:layout>
      <c:scatterChart>
        <c:scatterStyle val="smoothMarker"/>
        <c:varyColors val="0"/>
        <c:ser>
          <c:idx val="0"/>
          <c:order val="0"/>
          <c:tx>
            <c:v>Presiones en cada nodo</c:v>
          </c:tx>
          <c:spPr>
            <a:ln w="6350"/>
          </c:spPr>
          <c:marker>
            <c:spPr>
              <a:ln w="6350"/>
            </c:spPr>
          </c:marker>
          <c:dLbls>
            <c:dLbl>
              <c:idx val="28"/>
              <c:layout>
                <c:manualLayout>
                  <c:x val="-7.5138794011740354E-2"/>
                  <c:y val="-6.9630931697252693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74A2-48B4-B19D-83CDB3189F40}"/>
                </c:ext>
              </c:extLst>
            </c:dLbl>
            <c:dLbl>
              <c:idx val="31"/>
              <c:layout>
                <c:manualLayout>
                  <c:x val="-1.6321394250251826E-2"/>
                  <c:y val="-8.6869502660440898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74A2-48B4-B19D-83CDB3189F40}"/>
                </c:ext>
              </c:extLst>
            </c:dLbl>
            <c:dLbl>
              <c:idx val="48"/>
              <c:layout>
                <c:manualLayout>
                  <c:x val="-0.10293044958260494"/>
                  <c:y val="8.6192854815940537E-3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74A2-48B4-B19D-83CDB3189F40}"/>
                </c:ext>
              </c:extLst>
            </c:dLbl>
            <c:dLbl>
              <c:idx val="52"/>
              <c:layout>
                <c:manualLayout>
                  <c:x val="-3.8377919160810015E-2"/>
                  <c:y val="-0.12134664458681724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74A2-48B4-B19D-83CDB3189F40}"/>
                </c:ext>
              </c:extLst>
            </c:dLbl>
            <c:dLbl>
              <c:idx val="5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A2-48B4-B19D-83CDB3189F40}"/>
                </c:ext>
              </c:extLst>
            </c:dLbl>
            <c:dLbl>
              <c:idx val="6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A2-48B4-B19D-83CDB3189F40}"/>
                </c:ext>
              </c:extLst>
            </c:dLbl>
            <c:dLbl>
              <c:idx val="64"/>
              <c:layout>
                <c:manualLayout>
                  <c:x val="2.2872355822112101E-2"/>
                  <c:y val="-4.058699370181348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74A2-48B4-B19D-83CDB3189F40}"/>
                </c:ext>
              </c:extLst>
            </c:dLbl>
            <c:dLbl>
              <c:idx val="6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A2-48B4-B19D-83CDB3189F40}"/>
                </c:ext>
              </c:extLst>
            </c:dLbl>
            <c:dLbl>
              <c:idx val="102"/>
              <c:layout>
                <c:manualLayout>
                  <c:x val="2.0600849171433758E-3"/>
                  <c:y val="-6.94935660690791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74A2-48B4-B19D-83CDB3189F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/>
                </a:pPr>
                <a:endParaRPr lang="es-CO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'8 horas'!$A$5:$A$119</c:f>
              <c:numCache>
                <c:formatCode>General</c:formatCode>
                <c:ptCount val="1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</c:numCache>
            </c:numRef>
          </c:xVal>
          <c:yVal>
            <c:numRef>
              <c:f>'8 horas'!$B$5:$B$119</c:f>
              <c:numCache>
                <c:formatCode>General</c:formatCode>
                <c:ptCount val="115"/>
                <c:pt idx="0">
                  <c:v>7.99</c:v>
                </c:pt>
                <c:pt idx="1">
                  <c:v>13.88</c:v>
                </c:pt>
                <c:pt idx="2">
                  <c:v>33.96</c:v>
                </c:pt>
                <c:pt idx="3">
                  <c:v>35.96</c:v>
                </c:pt>
                <c:pt idx="4">
                  <c:v>32.53</c:v>
                </c:pt>
                <c:pt idx="5">
                  <c:v>31.08</c:v>
                </c:pt>
                <c:pt idx="6">
                  <c:v>41.25</c:v>
                </c:pt>
                <c:pt idx="7">
                  <c:v>44.29</c:v>
                </c:pt>
                <c:pt idx="8">
                  <c:v>48.52</c:v>
                </c:pt>
                <c:pt idx="9">
                  <c:v>35.1</c:v>
                </c:pt>
                <c:pt idx="10">
                  <c:v>40.81</c:v>
                </c:pt>
                <c:pt idx="11">
                  <c:v>23.4</c:v>
                </c:pt>
                <c:pt idx="12">
                  <c:v>29.96</c:v>
                </c:pt>
                <c:pt idx="13">
                  <c:v>45.96</c:v>
                </c:pt>
                <c:pt idx="14">
                  <c:v>41.54</c:v>
                </c:pt>
                <c:pt idx="15">
                  <c:v>44.71</c:v>
                </c:pt>
                <c:pt idx="16">
                  <c:v>44.19</c:v>
                </c:pt>
                <c:pt idx="17">
                  <c:v>45.16</c:v>
                </c:pt>
                <c:pt idx="18">
                  <c:v>44.93</c:v>
                </c:pt>
                <c:pt idx="19">
                  <c:v>46.05</c:v>
                </c:pt>
                <c:pt idx="20">
                  <c:v>43.62</c:v>
                </c:pt>
                <c:pt idx="21">
                  <c:v>49.38</c:v>
                </c:pt>
                <c:pt idx="22">
                  <c:v>42.77</c:v>
                </c:pt>
                <c:pt idx="23">
                  <c:v>43.5</c:v>
                </c:pt>
                <c:pt idx="24">
                  <c:v>42.1</c:v>
                </c:pt>
                <c:pt idx="25">
                  <c:v>41.89</c:v>
                </c:pt>
                <c:pt idx="26">
                  <c:v>42.13</c:v>
                </c:pt>
                <c:pt idx="27">
                  <c:v>43.09</c:v>
                </c:pt>
                <c:pt idx="28">
                  <c:v>54.73</c:v>
                </c:pt>
                <c:pt idx="29">
                  <c:v>43.69</c:v>
                </c:pt>
                <c:pt idx="30">
                  <c:v>42.13</c:v>
                </c:pt>
                <c:pt idx="31">
                  <c:v>57.56</c:v>
                </c:pt>
                <c:pt idx="32">
                  <c:v>44.43</c:v>
                </c:pt>
                <c:pt idx="33">
                  <c:v>41.15</c:v>
                </c:pt>
                <c:pt idx="34">
                  <c:v>43.18</c:v>
                </c:pt>
                <c:pt idx="35">
                  <c:v>43.89</c:v>
                </c:pt>
                <c:pt idx="36">
                  <c:v>45.52</c:v>
                </c:pt>
                <c:pt idx="37">
                  <c:v>44.65</c:v>
                </c:pt>
                <c:pt idx="38">
                  <c:v>49.11</c:v>
                </c:pt>
                <c:pt idx="39">
                  <c:v>45.26</c:v>
                </c:pt>
                <c:pt idx="40">
                  <c:v>44.06</c:v>
                </c:pt>
                <c:pt idx="41">
                  <c:v>45.83</c:v>
                </c:pt>
                <c:pt idx="42">
                  <c:v>44.95</c:v>
                </c:pt>
                <c:pt idx="43">
                  <c:v>44.09</c:v>
                </c:pt>
                <c:pt idx="44">
                  <c:v>44.07</c:v>
                </c:pt>
                <c:pt idx="45">
                  <c:v>44.15</c:v>
                </c:pt>
                <c:pt idx="46">
                  <c:v>44.05</c:v>
                </c:pt>
                <c:pt idx="47">
                  <c:v>43.91</c:v>
                </c:pt>
                <c:pt idx="48">
                  <c:v>60.42</c:v>
                </c:pt>
                <c:pt idx="49">
                  <c:v>46.74</c:v>
                </c:pt>
                <c:pt idx="50">
                  <c:v>46.15</c:v>
                </c:pt>
                <c:pt idx="51">
                  <c:v>44.86</c:v>
                </c:pt>
                <c:pt idx="52">
                  <c:v>52.45</c:v>
                </c:pt>
                <c:pt idx="53">
                  <c:v>43.85</c:v>
                </c:pt>
                <c:pt idx="54">
                  <c:v>43.96</c:v>
                </c:pt>
                <c:pt idx="55">
                  <c:v>43.97</c:v>
                </c:pt>
                <c:pt idx="56">
                  <c:v>47.36</c:v>
                </c:pt>
                <c:pt idx="57">
                  <c:v>37.549999999999997</c:v>
                </c:pt>
                <c:pt idx="58">
                  <c:v>43.55</c:v>
                </c:pt>
                <c:pt idx="59">
                  <c:v>48.47</c:v>
                </c:pt>
                <c:pt idx="60">
                  <c:v>49.53</c:v>
                </c:pt>
                <c:pt idx="61">
                  <c:v>48.26</c:v>
                </c:pt>
                <c:pt idx="62">
                  <c:v>46.06</c:v>
                </c:pt>
                <c:pt idx="63">
                  <c:v>36.75</c:v>
                </c:pt>
                <c:pt idx="64">
                  <c:v>52.81</c:v>
                </c:pt>
                <c:pt idx="65">
                  <c:v>48.61</c:v>
                </c:pt>
                <c:pt idx="66">
                  <c:v>47.2</c:v>
                </c:pt>
                <c:pt idx="67">
                  <c:v>43.81</c:v>
                </c:pt>
                <c:pt idx="68">
                  <c:v>45.23</c:v>
                </c:pt>
                <c:pt idx="69">
                  <c:v>46.03</c:v>
                </c:pt>
                <c:pt idx="70">
                  <c:v>45.23</c:v>
                </c:pt>
                <c:pt idx="71">
                  <c:v>47.51</c:v>
                </c:pt>
                <c:pt idx="72">
                  <c:v>45.43</c:v>
                </c:pt>
                <c:pt idx="73">
                  <c:v>41.3</c:v>
                </c:pt>
                <c:pt idx="74">
                  <c:v>43.83</c:v>
                </c:pt>
                <c:pt idx="75">
                  <c:v>43.51</c:v>
                </c:pt>
                <c:pt idx="76">
                  <c:v>46.02</c:v>
                </c:pt>
                <c:pt idx="77">
                  <c:v>44.79</c:v>
                </c:pt>
                <c:pt idx="78">
                  <c:v>44.33</c:v>
                </c:pt>
                <c:pt idx="79">
                  <c:v>41.51</c:v>
                </c:pt>
                <c:pt idx="80">
                  <c:v>43.51</c:v>
                </c:pt>
                <c:pt idx="81">
                  <c:v>44.23</c:v>
                </c:pt>
                <c:pt idx="82">
                  <c:v>43.52</c:v>
                </c:pt>
                <c:pt idx="83">
                  <c:v>41.89</c:v>
                </c:pt>
                <c:pt idx="84">
                  <c:v>43.53</c:v>
                </c:pt>
                <c:pt idx="85">
                  <c:v>41.54</c:v>
                </c:pt>
                <c:pt idx="86">
                  <c:v>42.75</c:v>
                </c:pt>
                <c:pt idx="87">
                  <c:v>41.53</c:v>
                </c:pt>
                <c:pt idx="88">
                  <c:v>39.92</c:v>
                </c:pt>
                <c:pt idx="89">
                  <c:v>43</c:v>
                </c:pt>
                <c:pt idx="90">
                  <c:v>39.01</c:v>
                </c:pt>
                <c:pt idx="91">
                  <c:v>40.19</c:v>
                </c:pt>
                <c:pt idx="92">
                  <c:v>37.520000000000003</c:v>
                </c:pt>
                <c:pt idx="93">
                  <c:v>39</c:v>
                </c:pt>
                <c:pt idx="94">
                  <c:v>26.22</c:v>
                </c:pt>
                <c:pt idx="95">
                  <c:v>41.3</c:v>
                </c:pt>
                <c:pt idx="96">
                  <c:v>39.75</c:v>
                </c:pt>
                <c:pt idx="97">
                  <c:v>33.92</c:v>
                </c:pt>
                <c:pt idx="98">
                  <c:v>41.78</c:v>
                </c:pt>
                <c:pt idx="99">
                  <c:v>38.659999999999997</c:v>
                </c:pt>
                <c:pt idx="100">
                  <c:v>33.119999999999997</c:v>
                </c:pt>
                <c:pt idx="101">
                  <c:v>26.13</c:v>
                </c:pt>
                <c:pt idx="102">
                  <c:v>14.99</c:v>
                </c:pt>
                <c:pt idx="103">
                  <c:v>19.63</c:v>
                </c:pt>
                <c:pt idx="104">
                  <c:v>23.42</c:v>
                </c:pt>
                <c:pt idx="105">
                  <c:v>26.47</c:v>
                </c:pt>
                <c:pt idx="106">
                  <c:v>29.61</c:v>
                </c:pt>
                <c:pt idx="107">
                  <c:v>32.479999999999997</c:v>
                </c:pt>
                <c:pt idx="108">
                  <c:v>36.54</c:v>
                </c:pt>
                <c:pt idx="109">
                  <c:v>41.5</c:v>
                </c:pt>
                <c:pt idx="110">
                  <c:v>41.14</c:v>
                </c:pt>
                <c:pt idx="111">
                  <c:v>37.92</c:v>
                </c:pt>
                <c:pt idx="112">
                  <c:v>32.51</c:v>
                </c:pt>
                <c:pt idx="113">
                  <c:v>28.42</c:v>
                </c:pt>
                <c:pt idx="114">
                  <c:v>34.5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012C-41F9-A09A-59116C6B2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7468159"/>
        <c:axId val="1"/>
        <c:extLst/>
      </c:scatterChart>
      <c:valAx>
        <c:axId val="957468159"/>
        <c:scaling>
          <c:orientation val="minMax"/>
          <c:max val="116"/>
          <c:min val="0"/>
        </c:scaling>
        <c:delete val="0"/>
        <c:axPos val="b"/>
        <c:majorGridlines>
          <c:spPr>
            <a:ln w="3175">
              <a:solidFill>
                <a:srgbClr val="0000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Nodo</a:t>
                </a:r>
              </a:p>
            </c:rich>
          </c:tx>
          <c:layout>
            <c:manualLayout>
              <c:xMode val="edge"/>
              <c:yMode val="edge"/>
              <c:x val="0.48334632534606981"/>
              <c:y val="0.87772970281771956"/>
            </c:manualLayout>
          </c:layout>
          <c:overlay val="0"/>
        </c:title>
        <c:numFmt formatCode="0.0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1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65"/>
          <c:min val="-10"/>
        </c:scaling>
        <c:delete val="0"/>
        <c:axPos val="l"/>
        <c:majorGridlines>
          <c:spPr>
            <a:ln w="0">
              <a:gradFill>
                <a:gsLst>
                  <a:gs pos="0">
                    <a:schemeClr val="accent1">
                      <a:lumMod val="19000"/>
                      <a:lumOff val="81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O" sz="800" b="1" i="0" u="none" strike="noStrike" baseline="0">
                    <a:effectLst/>
                  </a:rPr>
                  <a:t>Presión (m.c.a)</a:t>
                </a:r>
                <a:endParaRPr lang="es-CO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FF"/>
            </a:solidFill>
            <a:prstDash val="sysDash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957468159"/>
        <c:crossesAt val="1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sx="1000" sy="1000" algn="ctr" rotWithShape="0">
            <a:srgbClr val="000000">
              <a:alpha val="43137"/>
            </a:srgbClr>
          </a:outerShdw>
        </a:effectLst>
      </c:spPr>
    </c:plotArea>
    <c:legend>
      <c:legendPos val="l"/>
      <c:layout>
        <c:manualLayout>
          <c:xMode val="edge"/>
          <c:yMode val="edge"/>
          <c:x val="0.26411312589518915"/>
          <c:y val="0.49932453323252179"/>
          <c:w val="0.16870765770667828"/>
          <c:h val="5.08607937451306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8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 paperSize="9" orientation="landscape" horizontalDpi="-2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/>
              <a:t>CURVA </a:t>
            </a:r>
            <a:r>
              <a:rPr lang="es-CO" sz="1000" b="1" i="0" u="sng" strike="noStrike" baseline="0">
                <a:effectLst/>
              </a:rPr>
              <a:t>PRESION (M.C.A)</a:t>
            </a:r>
            <a:r>
              <a:rPr lang="es-CO"/>
              <a:t> - NODO</a:t>
            </a:r>
          </a:p>
        </c:rich>
      </c:tx>
      <c:layout>
        <c:manualLayout>
          <c:xMode val="edge"/>
          <c:yMode val="edge"/>
          <c:x val="0.36146851218035558"/>
          <c:y val="4.54562034029344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427466905827109E-2"/>
          <c:y val="0.19439193844133701"/>
          <c:w val="0.88576230546543988"/>
          <c:h val="0.5636380315992886"/>
        </c:manualLayout>
      </c:layout>
      <c:scatterChart>
        <c:scatterStyle val="smoothMarker"/>
        <c:varyColors val="0"/>
        <c:ser>
          <c:idx val="0"/>
          <c:order val="0"/>
          <c:tx>
            <c:v>Presiones en cada nodo</c:v>
          </c:tx>
          <c:spPr>
            <a:ln w="6350"/>
          </c:spPr>
          <c:marker>
            <c:spPr>
              <a:ln w="6350"/>
            </c:spPr>
          </c:marker>
          <c:dLbls>
            <c:dLbl>
              <c:idx val="28"/>
              <c:layout>
                <c:manualLayout>
                  <c:x val="-7.5138794011740354E-2"/>
                  <c:y val="-6.9630931697252693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68D0-49B3-A8DE-F946E908A90E}"/>
                </c:ext>
              </c:extLst>
            </c:dLbl>
            <c:dLbl>
              <c:idx val="31"/>
              <c:layout>
                <c:manualLayout>
                  <c:x val="-1.6321394250251826E-2"/>
                  <c:y val="-8.6869502660440898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68D0-49B3-A8DE-F946E908A90E}"/>
                </c:ext>
              </c:extLst>
            </c:dLbl>
            <c:dLbl>
              <c:idx val="48"/>
              <c:layout>
                <c:manualLayout>
                  <c:x val="-0.10293044958260494"/>
                  <c:y val="8.6192854815940537E-3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68D0-49B3-A8DE-F946E908A90E}"/>
                </c:ext>
              </c:extLst>
            </c:dLbl>
            <c:dLbl>
              <c:idx val="52"/>
              <c:layout>
                <c:manualLayout>
                  <c:x val="-3.8377919160810015E-2"/>
                  <c:y val="-0.12134664458681724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68D0-49B3-A8DE-F946E908A90E}"/>
                </c:ext>
              </c:extLst>
            </c:dLbl>
            <c:dLbl>
              <c:idx val="5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D0-49B3-A8DE-F946E908A90E}"/>
                </c:ext>
              </c:extLst>
            </c:dLbl>
            <c:dLbl>
              <c:idx val="6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D0-49B3-A8DE-F946E908A90E}"/>
                </c:ext>
              </c:extLst>
            </c:dLbl>
            <c:dLbl>
              <c:idx val="64"/>
              <c:layout>
                <c:manualLayout>
                  <c:x val="2.2872355822112101E-2"/>
                  <c:y val="-4.058699370181348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68D0-49B3-A8DE-F946E908A90E}"/>
                </c:ext>
              </c:extLst>
            </c:dLbl>
            <c:dLbl>
              <c:idx val="6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D0-49B3-A8DE-F946E908A90E}"/>
                </c:ext>
              </c:extLst>
            </c:dLbl>
            <c:dLbl>
              <c:idx val="102"/>
              <c:layout>
                <c:manualLayout>
                  <c:x val="2.0600849171433758E-3"/>
                  <c:y val="-6.94935660690791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68D0-49B3-A8DE-F946E908A9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/>
                </a:pPr>
                <a:endParaRPr lang="es-CO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'10 horas'!$A$5:$A$119</c:f>
              <c:numCache>
                <c:formatCode>General</c:formatCode>
                <c:ptCount val="1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</c:numCache>
            </c:numRef>
          </c:xVal>
          <c:yVal>
            <c:numRef>
              <c:f>'10 horas'!$B$5:$B$119</c:f>
              <c:numCache>
                <c:formatCode>General</c:formatCode>
                <c:ptCount val="115"/>
                <c:pt idx="0">
                  <c:v>7.89</c:v>
                </c:pt>
                <c:pt idx="1">
                  <c:v>13.74</c:v>
                </c:pt>
                <c:pt idx="2">
                  <c:v>33.71</c:v>
                </c:pt>
                <c:pt idx="3">
                  <c:v>35.69</c:v>
                </c:pt>
                <c:pt idx="4">
                  <c:v>32.26</c:v>
                </c:pt>
                <c:pt idx="5">
                  <c:v>30.8</c:v>
                </c:pt>
                <c:pt idx="6">
                  <c:v>40.96</c:v>
                </c:pt>
                <c:pt idx="7">
                  <c:v>44</c:v>
                </c:pt>
                <c:pt idx="8">
                  <c:v>48.24</c:v>
                </c:pt>
                <c:pt idx="9">
                  <c:v>34.82</c:v>
                </c:pt>
                <c:pt idx="10">
                  <c:v>40.520000000000003</c:v>
                </c:pt>
                <c:pt idx="11">
                  <c:v>23.11</c:v>
                </c:pt>
                <c:pt idx="12">
                  <c:v>29.68</c:v>
                </c:pt>
                <c:pt idx="13">
                  <c:v>45.68</c:v>
                </c:pt>
                <c:pt idx="14">
                  <c:v>41.23</c:v>
                </c:pt>
                <c:pt idx="15">
                  <c:v>44.4</c:v>
                </c:pt>
                <c:pt idx="16">
                  <c:v>43.88</c:v>
                </c:pt>
                <c:pt idx="17">
                  <c:v>44.84</c:v>
                </c:pt>
                <c:pt idx="18">
                  <c:v>44.61</c:v>
                </c:pt>
                <c:pt idx="19">
                  <c:v>45.72</c:v>
                </c:pt>
                <c:pt idx="20">
                  <c:v>43.29</c:v>
                </c:pt>
                <c:pt idx="21">
                  <c:v>49.05</c:v>
                </c:pt>
                <c:pt idx="22">
                  <c:v>42.41</c:v>
                </c:pt>
                <c:pt idx="23">
                  <c:v>43.12</c:v>
                </c:pt>
                <c:pt idx="24">
                  <c:v>41.72</c:v>
                </c:pt>
                <c:pt idx="25">
                  <c:v>41.51</c:v>
                </c:pt>
                <c:pt idx="26">
                  <c:v>41.74</c:v>
                </c:pt>
                <c:pt idx="27">
                  <c:v>42.68</c:v>
                </c:pt>
                <c:pt idx="28">
                  <c:v>54.32</c:v>
                </c:pt>
                <c:pt idx="29">
                  <c:v>43.26</c:v>
                </c:pt>
                <c:pt idx="30">
                  <c:v>41.71</c:v>
                </c:pt>
                <c:pt idx="31">
                  <c:v>57.12</c:v>
                </c:pt>
                <c:pt idx="32">
                  <c:v>43.98</c:v>
                </c:pt>
                <c:pt idx="33">
                  <c:v>40.74</c:v>
                </c:pt>
                <c:pt idx="34">
                  <c:v>42.74</c:v>
                </c:pt>
                <c:pt idx="35">
                  <c:v>43.45</c:v>
                </c:pt>
                <c:pt idx="36">
                  <c:v>45.06</c:v>
                </c:pt>
                <c:pt idx="37">
                  <c:v>44.15</c:v>
                </c:pt>
                <c:pt idx="38">
                  <c:v>48.59</c:v>
                </c:pt>
                <c:pt idx="39">
                  <c:v>44.75</c:v>
                </c:pt>
                <c:pt idx="40">
                  <c:v>43.56</c:v>
                </c:pt>
                <c:pt idx="41">
                  <c:v>45.34</c:v>
                </c:pt>
                <c:pt idx="42">
                  <c:v>44.46</c:v>
                </c:pt>
                <c:pt idx="43">
                  <c:v>43.62</c:v>
                </c:pt>
                <c:pt idx="44">
                  <c:v>43.59</c:v>
                </c:pt>
                <c:pt idx="45">
                  <c:v>43.65</c:v>
                </c:pt>
                <c:pt idx="46">
                  <c:v>43.56</c:v>
                </c:pt>
                <c:pt idx="47">
                  <c:v>43.31</c:v>
                </c:pt>
                <c:pt idx="48">
                  <c:v>59.89</c:v>
                </c:pt>
                <c:pt idx="49">
                  <c:v>46.21</c:v>
                </c:pt>
                <c:pt idx="50">
                  <c:v>45.62</c:v>
                </c:pt>
                <c:pt idx="51">
                  <c:v>44.34</c:v>
                </c:pt>
                <c:pt idx="52">
                  <c:v>51.84</c:v>
                </c:pt>
                <c:pt idx="53">
                  <c:v>43.24</c:v>
                </c:pt>
                <c:pt idx="54">
                  <c:v>43.35</c:v>
                </c:pt>
                <c:pt idx="55">
                  <c:v>43.36</c:v>
                </c:pt>
                <c:pt idx="56">
                  <c:v>46.75</c:v>
                </c:pt>
                <c:pt idx="57">
                  <c:v>35.43</c:v>
                </c:pt>
                <c:pt idx="58">
                  <c:v>41.43</c:v>
                </c:pt>
                <c:pt idx="59">
                  <c:v>46.38</c:v>
                </c:pt>
                <c:pt idx="60">
                  <c:v>47.47</c:v>
                </c:pt>
                <c:pt idx="61">
                  <c:v>46.24</c:v>
                </c:pt>
                <c:pt idx="62">
                  <c:v>44.11</c:v>
                </c:pt>
                <c:pt idx="63">
                  <c:v>34.630000000000003</c:v>
                </c:pt>
                <c:pt idx="64">
                  <c:v>50.94</c:v>
                </c:pt>
                <c:pt idx="65">
                  <c:v>46.68</c:v>
                </c:pt>
                <c:pt idx="66">
                  <c:v>45.24</c:v>
                </c:pt>
                <c:pt idx="67">
                  <c:v>42.76</c:v>
                </c:pt>
                <c:pt idx="68">
                  <c:v>44.37</c:v>
                </c:pt>
                <c:pt idx="69">
                  <c:v>44.96</c:v>
                </c:pt>
                <c:pt idx="70">
                  <c:v>44.13</c:v>
                </c:pt>
                <c:pt idx="71">
                  <c:v>46.42</c:v>
                </c:pt>
                <c:pt idx="72">
                  <c:v>44.34</c:v>
                </c:pt>
                <c:pt idx="73">
                  <c:v>40.19</c:v>
                </c:pt>
                <c:pt idx="74">
                  <c:v>42.72</c:v>
                </c:pt>
                <c:pt idx="75">
                  <c:v>42.41</c:v>
                </c:pt>
                <c:pt idx="76">
                  <c:v>44.93</c:v>
                </c:pt>
                <c:pt idx="77">
                  <c:v>43.65</c:v>
                </c:pt>
                <c:pt idx="78">
                  <c:v>43.23</c:v>
                </c:pt>
                <c:pt idx="79">
                  <c:v>40.42</c:v>
                </c:pt>
                <c:pt idx="80">
                  <c:v>42.42</c:v>
                </c:pt>
                <c:pt idx="81">
                  <c:v>43.13</c:v>
                </c:pt>
                <c:pt idx="82">
                  <c:v>42.44</c:v>
                </c:pt>
                <c:pt idx="83">
                  <c:v>40.799999999999997</c:v>
                </c:pt>
                <c:pt idx="84">
                  <c:v>42.45</c:v>
                </c:pt>
                <c:pt idx="85">
                  <c:v>40.47</c:v>
                </c:pt>
                <c:pt idx="86">
                  <c:v>41.71</c:v>
                </c:pt>
                <c:pt idx="87">
                  <c:v>40.46</c:v>
                </c:pt>
                <c:pt idx="88">
                  <c:v>38.869999999999997</c:v>
                </c:pt>
                <c:pt idx="89">
                  <c:v>41.92</c:v>
                </c:pt>
                <c:pt idx="90">
                  <c:v>37.92</c:v>
                </c:pt>
                <c:pt idx="91">
                  <c:v>39.090000000000003</c:v>
                </c:pt>
                <c:pt idx="92">
                  <c:v>36.42</c:v>
                </c:pt>
                <c:pt idx="93">
                  <c:v>37.909999999999997</c:v>
                </c:pt>
                <c:pt idx="94">
                  <c:v>25.12</c:v>
                </c:pt>
                <c:pt idx="95">
                  <c:v>40.35</c:v>
                </c:pt>
                <c:pt idx="96">
                  <c:v>38.68</c:v>
                </c:pt>
                <c:pt idx="97">
                  <c:v>32.85</c:v>
                </c:pt>
                <c:pt idx="98">
                  <c:v>40.96</c:v>
                </c:pt>
                <c:pt idx="99">
                  <c:v>37.81</c:v>
                </c:pt>
                <c:pt idx="100">
                  <c:v>32.25</c:v>
                </c:pt>
                <c:pt idx="101">
                  <c:v>25.24</c:v>
                </c:pt>
                <c:pt idx="102">
                  <c:v>14.16</c:v>
                </c:pt>
                <c:pt idx="103">
                  <c:v>18.71</c:v>
                </c:pt>
                <c:pt idx="104">
                  <c:v>22.51</c:v>
                </c:pt>
                <c:pt idx="105">
                  <c:v>25.59</c:v>
                </c:pt>
                <c:pt idx="106">
                  <c:v>28.78</c:v>
                </c:pt>
                <c:pt idx="107">
                  <c:v>31.68</c:v>
                </c:pt>
                <c:pt idx="108">
                  <c:v>35.840000000000003</c:v>
                </c:pt>
                <c:pt idx="109">
                  <c:v>40.89</c:v>
                </c:pt>
                <c:pt idx="110">
                  <c:v>40.590000000000003</c:v>
                </c:pt>
                <c:pt idx="111">
                  <c:v>37.36</c:v>
                </c:pt>
                <c:pt idx="112">
                  <c:v>31.96</c:v>
                </c:pt>
                <c:pt idx="113">
                  <c:v>27.86</c:v>
                </c:pt>
                <c:pt idx="114">
                  <c:v>33.94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68D0-49B3-A8DE-F946E908A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7468159"/>
        <c:axId val="1"/>
        <c:extLst/>
      </c:scatterChart>
      <c:valAx>
        <c:axId val="957468159"/>
        <c:scaling>
          <c:orientation val="minMax"/>
          <c:max val="116"/>
          <c:min val="0"/>
        </c:scaling>
        <c:delete val="0"/>
        <c:axPos val="b"/>
        <c:majorGridlines>
          <c:spPr>
            <a:ln w="3175">
              <a:solidFill>
                <a:srgbClr val="0000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Nodo</a:t>
                </a:r>
              </a:p>
            </c:rich>
          </c:tx>
          <c:layout>
            <c:manualLayout>
              <c:xMode val="edge"/>
              <c:yMode val="edge"/>
              <c:x val="0.48334632534606981"/>
              <c:y val="0.87772970281771956"/>
            </c:manualLayout>
          </c:layout>
          <c:overlay val="0"/>
        </c:title>
        <c:numFmt formatCode="0.0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1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65"/>
          <c:min val="-10"/>
        </c:scaling>
        <c:delete val="0"/>
        <c:axPos val="l"/>
        <c:majorGridlines>
          <c:spPr>
            <a:ln w="0">
              <a:gradFill>
                <a:gsLst>
                  <a:gs pos="0">
                    <a:schemeClr val="accent1">
                      <a:lumMod val="19000"/>
                      <a:lumOff val="81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O" sz="800" b="1" i="0" u="none" strike="noStrike" baseline="0">
                    <a:effectLst/>
                  </a:rPr>
                  <a:t>Presión (m.c.a)</a:t>
                </a:r>
                <a:endParaRPr lang="es-CO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FF"/>
            </a:solidFill>
            <a:prstDash val="sysDash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957468159"/>
        <c:crossesAt val="1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sx="1000" sy="1000" algn="ctr" rotWithShape="0">
            <a:srgbClr val="000000">
              <a:alpha val="43137"/>
            </a:srgbClr>
          </a:outerShdw>
        </a:effectLst>
      </c:spPr>
    </c:plotArea>
    <c:legend>
      <c:legendPos val="l"/>
      <c:layout>
        <c:manualLayout>
          <c:xMode val="edge"/>
          <c:yMode val="edge"/>
          <c:x val="0.26411312589518915"/>
          <c:y val="0.49932453323252179"/>
          <c:w val="0.16870765770667828"/>
          <c:h val="5.08607937451306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8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 paperSize="9" orientation="landscape" horizontalDpi="-2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/>
              <a:t>CURVA </a:t>
            </a:r>
            <a:r>
              <a:rPr lang="es-CO" sz="1000" b="1" i="0" u="sng" strike="noStrike" baseline="0">
                <a:effectLst/>
              </a:rPr>
              <a:t>PRESION (M.C.A)</a:t>
            </a:r>
            <a:r>
              <a:rPr lang="es-CO"/>
              <a:t> - NODO</a:t>
            </a:r>
          </a:p>
        </c:rich>
      </c:tx>
      <c:layout>
        <c:manualLayout>
          <c:xMode val="edge"/>
          <c:yMode val="edge"/>
          <c:x val="0.36146851218035558"/>
          <c:y val="4.54562034029344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427466905827109E-2"/>
          <c:y val="0.19439193844133701"/>
          <c:w val="0.88576230546543988"/>
          <c:h val="0.5636380315992886"/>
        </c:manualLayout>
      </c:layout>
      <c:scatterChart>
        <c:scatterStyle val="smoothMarker"/>
        <c:varyColors val="0"/>
        <c:ser>
          <c:idx val="0"/>
          <c:order val="0"/>
          <c:tx>
            <c:v>Presiones en cada nodo</c:v>
          </c:tx>
          <c:spPr>
            <a:ln w="6350"/>
          </c:spPr>
          <c:marker>
            <c:spPr>
              <a:ln w="6350"/>
            </c:spPr>
          </c:marker>
          <c:dLbls>
            <c:dLbl>
              <c:idx val="28"/>
              <c:layout>
                <c:manualLayout>
                  <c:x val="-7.5138794011740354E-2"/>
                  <c:y val="-6.9630931697252693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B4F9-4C69-B5E0-ECCEFEB2B7EE}"/>
                </c:ext>
              </c:extLst>
            </c:dLbl>
            <c:dLbl>
              <c:idx val="31"/>
              <c:layout>
                <c:manualLayout>
                  <c:x val="-1.6321394250251826E-2"/>
                  <c:y val="-8.6869502660440898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B4F9-4C69-B5E0-ECCEFEB2B7EE}"/>
                </c:ext>
              </c:extLst>
            </c:dLbl>
            <c:dLbl>
              <c:idx val="48"/>
              <c:layout>
                <c:manualLayout>
                  <c:x val="-0.10293044958260494"/>
                  <c:y val="8.6192854815940537E-3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B4F9-4C69-B5E0-ECCEFEB2B7EE}"/>
                </c:ext>
              </c:extLst>
            </c:dLbl>
            <c:dLbl>
              <c:idx val="52"/>
              <c:layout>
                <c:manualLayout>
                  <c:x val="-3.8377919160810015E-2"/>
                  <c:y val="-0.12134664458681724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B4F9-4C69-B5E0-ECCEFEB2B7EE}"/>
                </c:ext>
              </c:extLst>
            </c:dLbl>
            <c:dLbl>
              <c:idx val="5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F9-4C69-B5E0-ECCEFEB2B7EE}"/>
                </c:ext>
              </c:extLst>
            </c:dLbl>
            <c:dLbl>
              <c:idx val="6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F9-4C69-B5E0-ECCEFEB2B7EE}"/>
                </c:ext>
              </c:extLst>
            </c:dLbl>
            <c:dLbl>
              <c:idx val="64"/>
              <c:layout>
                <c:manualLayout>
                  <c:x val="2.2872355822112101E-2"/>
                  <c:y val="-4.058699370181348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B4F9-4C69-B5E0-ECCEFEB2B7EE}"/>
                </c:ext>
              </c:extLst>
            </c:dLbl>
            <c:dLbl>
              <c:idx val="6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F9-4C69-B5E0-ECCEFEB2B7EE}"/>
                </c:ext>
              </c:extLst>
            </c:dLbl>
            <c:dLbl>
              <c:idx val="102"/>
              <c:layout>
                <c:manualLayout>
                  <c:x val="2.0600849171433758E-3"/>
                  <c:y val="-6.94935660690791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B4F9-4C69-B5E0-ECCEFEB2B7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/>
                </a:pPr>
                <a:endParaRPr lang="es-CO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'11 horas'!$A$5:$A$119</c:f>
              <c:numCache>
                <c:formatCode>General</c:formatCode>
                <c:ptCount val="1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</c:numCache>
            </c:numRef>
          </c:xVal>
          <c:yVal>
            <c:numRef>
              <c:f>'11 horas'!$B$5:$B$119</c:f>
              <c:numCache>
                <c:formatCode>General</c:formatCode>
                <c:ptCount val="115"/>
                <c:pt idx="0">
                  <c:v>7.97</c:v>
                </c:pt>
                <c:pt idx="1">
                  <c:v>13.85</c:v>
                </c:pt>
                <c:pt idx="2">
                  <c:v>33.9</c:v>
                </c:pt>
                <c:pt idx="3">
                  <c:v>35.9</c:v>
                </c:pt>
                <c:pt idx="4">
                  <c:v>32.47</c:v>
                </c:pt>
                <c:pt idx="5">
                  <c:v>31.02</c:v>
                </c:pt>
                <c:pt idx="6">
                  <c:v>41.18</c:v>
                </c:pt>
                <c:pt idx="7">
                  <c:v>44.23</c:v>
                </c:pt>
                <c:pt idx="8">
                  <c:v>48.46</c:v>
                </c:pt>
                <c:pt idx="9">
                  <c:v>35.04</c:v>
                </c:pt>
                <c:pt idx="10">
                  <c:v>40.74</c:v>
                </c:pt>
                <c:pt idx="11">
                  <c:v>23.33</c:v>
                </c:pt>
                <c:pt idx="12">
                  <c:v>29.9</c:v>
                </c:pt>
                <c:pt idx="13">
                  <c:v>45.9</c:v>
                </c:pt>
                <c:pt idx="14">
                  <c:v>41.47</c:v>
                </c:pt>
                <c:pt idx="15">
                  <c:v>44.64</c:v>
                </c:pt>
                <c:pt idx="16">
                  <c:v>44.12</c:v>
                </c:pt>
                <c:pt idx="17">
                  <c:v>45.09</c:v>
                </c:pt>
                <c:pt idx="18">
                  <c:v>44.86</c:v>
                </c:pt>
                <c:pt idx="19">
                  <c:v>45.97</c:v>
                </c:pt>
                <c:pt idx="20">
                  <c:v>43.54</c:v>
                </c:pt>
                <c:pt idx="21">
                  <c:v>49.3</c:v>
                </c:pt>
                <c:pt idx="22">
                  <c:v>42.68</c:v>
                </c:pt>
                <c:pt idx="23">
                  <c:v>43.41</c:v>
                </c:pt>
                <c:pt idx="24">
                  <c:v>42.01</c:v>
                </c:pt>
                <c:pt idx="25">
                  <c:v>41.8</c:v>
                </c:pt>
                <c:pt idx="26">
                  <c:v>42.04</c:v>
                </c:pt>
                <c:pt idx="27">
                  <c:v>43</c:v>
                </c:pt>
                <c:pt idx="28">
                  <c:v>54.64</c:v>
                </c:pt>
                <c:pt idx="29">
                  <c:v>43.59</c:v>
                </c:pt>
                <c:pt idx="30">
                  <c:v>42.03</c:v>
                </c:pt>
                <c:pt idx="31">
                  <c:v>57.46</c:v>
                </c:pt>
                <c:pt idx="32">
                  <c:v>44.32</c:v>
                </c:pt>
                <c:pt idx="33">
                  <c:v>41.06</c:v>
                </c:pt>
                <c:pt idx="34">
                  <c:v>43.08</c:v>
                </c:pt>
                <c:pt idx="35">
                  <c:v>43.79</c:v>
                </c:pt>
                <c:pt idx="36">
                  <c:v>45.42</c:v>
                </c:pt>
                <c:pt idx="37">
                  <c:v>44.54</c:v>
                </c:pt>
                <c:pt idx="38">
                  <c:v>48.99</c:v>
                </c:pt>
                <c:pt idx="39">
                  <c:v>45.14</c:v>
                </c:pt>
                <c:pt idx="40">
                  <c:v>43.94</c:v>
                </c:pt>
                <c:pt idx="41">
                  <c:v>45.72</c:v>
                </c:pt>
                <c:pt idx="42">
                  <c:v>44.84</c:v>
                </c:pt>
                <c:pt idx="43">
                  <c:v>43.98</c:v>
                </c:pt>
                <c:pt idx="44">
                  <c:v>43.96</c:v>
                </c:pt>
                <c:pt idx="45">
                  <c:v>44.03</c:v>
                </c:pt>
                <c:pt idx="46">
                  <c:v>43.94</c:v>
                </c:pt>
                <c:pt idx="47">
                  <c:v>43.77</c:v>
                </c:pt>
                <c:pt idx="48">
                  <c:v>60.29</c:v>
                </c:pt>
                <c:pt idx="49">
                  <c:v>46.61</c:v>
                </c:pt>
                <c:pt idx="50">
                  <c:v>46.02</c:v>
                </c:pt>
                <c:pt idx="51">
                  <c:v>44.74</c:v>
                </c:pt>
                <c:pt idx="52">
                  <c:v>52.31</c:v>
                </c:pt>
                <c:pt idx="53">
                  <c:v>43.71</c:v>
                </c:pt>
                <c:pt idx="54">
                  <c:v>43.82</c:v>
                </c:pt>
                <c:pt idx="55">
                  <c:v>43.83</c:v>
                </c:pt>
                <c:pt idx="56">
                  <c:v>47.22</c:v>
                </c:pt>
                <c:pt idx="57">
                  <c:v>37.049999999999997</c:v>
                </c:pt>
                <c:pt idx="58">
                  <c:v>43.06</c:v>
                </c:pt>
                <c:pt idx="59">
                  <c:v>47.99</c:v>
                </c:pt>
                <c:pt idx="60">
                  <c:v>49.05</c:v>
                </c:pt>
                <c:pt idx="61">
                  <c:v>47.79</c:v>
                </c:pt>
                <c:pt idx="62">
                  <c:v>45.6</c:v>
                </c:pt>
                <c:pt idx="63">
                  <c:v>36.25</c:v>
                </c:pt>
                <c:pt idx="64">
                  <c:v>52.38</c:v>
                </c:pt>
                <c:pt idx="65">
                  <c:v>48.16</c:v>
                </c:pt>
                <c:pt idx="66">
                  <c:v>46.74</c:v>
                </c:pt>
                <c:pt idx="67">
                  <c:v>43.57</c:v>
                </c:pt>
                <c:pt idx="68">
                  <c:v>45.03</c:v>
                </c:pt>
                <c:pt idx="69">
                  <c:v>45.78</c:v>
                </c:pt>
                <c:pt idx="70">
                  <c:v>44.98</c:v>
                </c:pt>
                <c:pt idx="71">
                  <c:v>47.26</c:v>
                </c:pt>
                <c:pt idx="72">
                  <c:v>45.18</c:v>
                </c:pt>
                <c:pt idx="73">
                  <c:v>41.04</c:v>
                </c:pt>
                <c:pt idx="74">
                  <c:v>43.57</c:v>
                </c:pt>
                <c:pt idx="75">
                  <c:v>43.25</c:v>
                </c:pt>
                <c:pt idx="76">
                  <c:v>45.77</c:v>
                </c:pt>
                <c:pt idx="77">
                  <c:v>44.52</c:v>
                </c:pt>
                <c:pt idx="78">
                  <c:v>44.07</c:v>
                </c:pt>
                <c:pt idx="79">
                  <c:v>41.26</c:v>
                </c:pt>
                <c:pt idx="80">
                  <c:v>43.25</c:v>
                </c:pt>
                <c:pt idx="81">
                  <c:v>43.97</c:v>
                </c:pt>
                <c:pt idx="82">
                  <c:v>43.27</c:v>
                </c:pt>
                <c:pt idx="83">
                  <c:v>41.64</c:v>
                </c:pt>
                <c:pt idx="84">
                  <c:v>43.28</c:v>
                </c:pt>
                <c:pt idx="85">
                  <c:v>41.29</c:v>
                </c:pt>
                <c:pt idx="86">
                  <c:v>42.51</c:v>
                </c:pt>
                <c:pt idx="87">
                  <c:v>41.28</c:v>
                </c:pt>
                <c:pt idx="88">
                  <c:v>39.67</c:v>
                </c:pt>
                <c:pt idx="89">
                  <c:v>42.75</c:v>
                </c:pt>
                <c:pt idx="90">
                  <c:v>38.76</c:v>
                </c:pt>
                <c:pt idx="91">
                  <c:v>39.94</c:v>
                </c:pt>
                <c:pt idx="92">
                  <c:v>37.26</c:v>
                </c:pt>
                <c:pt idx="93">
                  <c:v>38.74</c:v>
                </c:pt>
                <c:pt idx="94">
                  <c:v>25.96</c:v>
                </c:pt>
                <c:pt idx="95">
                  <c:v>41.08</c:v>
                </c:pt>
                <c:pt idx="96">
                  <c:v>39.5</c:v>
                </c:pt>
                <c:pt idx="97">
                  <c:v>33.67</c:v>
                </c:pt>
                <c:pt idx="98">
                  <c:v>41.59</c:v>
                </c:pt>
                <c:pt idx="99">
                  <c:v>38.46</c:v>
                </c:pt>
                <c:pt idx="100">
                  <c:v>32.92</c:v>
                </c:pt>
                <c:pt idx="101">
                  <c:v>25.93</c:v>
                </c:pt>
                <c:pt idx="102">
                  <c:v>14.8</c:v>
                </c:pt>
                <c:pt idx="103">
                  <c:v>19.420000000000002</c:v>
                </c:pt>
                <c:pt idx="104">
                  <c:v>23.21</c:v>
                </c:pt>
                <c:pt idx="105">
                  <c:v>26.27</c:v>
                </c:pt>
                <c:pt idx="106">
                  <c:v>29.42</c:v>
                </c:pt>
                <c:pt idx="107">
                  <c:v>32.299999999999997</c:v>
                </c:pt>
                <c:pt idx="108">
                  <c:v>36.380000000000003</c:v>
                </c:pt>
                <c:pt idx="109">
                  <c:v>41.36</c:v>
                </c:pt>
                <c:pt idx="110">
                  <c:v>41.02</c:v>
                </c:pt>
                <c:pt idx="111">
                  <c:v>37.79</c:v>
                </c:pt>
                <c:pt idx="112">
                  <c:v>32.380000000000003</c:v>
                </c:pt>
                <c:pt idx="113">
                  <c:v>28.29</c:v>
                </c:pt>
                <c:pt idx="114">
                  <c:v>34.369999999999997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B4F9-4C69-B5E0-ECCEFEB2B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7468159"/>
        <c:axId val="1"/>
        <c:extLst/>
      </c:scatterChart>
      <c:valAx>
        <c:axId val="957468159"/>
        <c:scaling>
          <c:orientation val="minMax"/>
          <c:max val="116"/>
          <c:min val="0"/>
        </c:scaling>
        <c:delete val="0"/>
        <c:axPos val="b"/>
        <c:majorGridlines>
          <c:spPr>
            <a:ln w="3175">
              <a:solidFill>
                <a:srgbClr val="0000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Nodo</a:t>
                </a:r>
              </a:p>
            </c:rich>
          </c:tx>
          <c:layout>
            <c:manualLayout>
              <c:xMode val="edge"/>
              <c:yMode val="edge"/>
              <c:x val="0.48334632534606981"/>
              <c:y val="0.87772970281771956"/>
            </c:manualLayout>
          </c:layout>
          <c:overlay val="0"/>
        </c:title>
        <c:numFmt formatCode="0.0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1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65"/>
          <c:min val="-10"/>
        </c:scaling>
        <c:delete val="0"/>
        <c:axPos val="l"/>
        <c:majorGridlines>
          <c:spPr>
            <a:ln w="0">
              <a:gradFill>
                <a:gsLst>
                  <a:gs pos="0">
                    <a:schemeClr val="accent1">
                      <a:lumMod val="19000"/>
                      <a:lumOff val="81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O" sz="800" b="1" i="0" u="none" strike="noStrike" baseline="0">
                    <a:effectLst/>
                  </a:rPr>
                  <a:t>Presión (m.c.a)</a:t>
                </a:r>
                <a:endParaRPr lang="es-CO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FF"/>
            </a:solidFill>
            <a:prstDash val="sysDash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957468159"/>
        <c:crossesAt val="1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sx="1000" sy="1000" algn="ctr" rotWithShape="0">
            <a:srgbClr val="000000">
              <a:alpha val="43137"/>
            </a:srgbClr>
          </a:outerShdw>
        </a:effectLst>
      </c:spPr>
    </c:plotArea>
    <c:legend>
      <c:legendPos val="l"/>
      <c:layout>
        <c:manualLayout>
          <c:xMode val="edge"/>
          <c:yMode val="edge"/>
          <c:x val="0.26411312589518915"/>
          <c:y val="0.49932453323252179"/>
          <c:w val="0.16870765770667828"/>
          <c:h val="5.08607937451306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8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 paperSize="9" orientation="landscape" horizontalDpi="-2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/>
              <a:t>CURVA </a:t>
            </a:r>
            <a:r>
              <a:rPr lang="es-CO" sz="1000" b="1" i="0" u="sng" strike="noStrike" baseline="0">
                <a:effectLst/>
              </a:rPr>
              <a:t>PRESION (M.C.A)</a:t>
            </a:r>
            <a:r>
              <a:rPr lang="es-CO"/>
              <a:t> - NODO</a:t>
            </a:r>
          </a:p>
        </c:rich>
      </c:tx>
      <c:layout>
        <c:manualLayout>
          <c:xMode val="edge"/>
          <c:yMode val="edge"/>
          <c:x val="0.36146851218035558"/>
          <c:y val="4.54562034029344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427466905827109E-2"/>
          <c:y val="0.19439193844133701"/>
          <c:w val="0.88576230546543988"/>
          <c:h val="0.5636380315992886"/>
        </c:manualLayout>
      </c:layout>
      <c:scatterChart>
        <c:scatterStyle val="smoothMarker"/>
        <c:varyColors val="0"/>
        <c:ser>
          <c:idx val="0"/>
          <c:order val="0"/>
          <c:tx>
            <c:v>Presiones en cada nodo</c:v>
          </c:tx>
          <c:spPr>
            <a:ln w="6350"/>
          </c:spPr>
          <c:marker>
            <c:spPr>
              <a:ln w="6350"/>
            </c:spPr>
          </c:marker>
          <c:dLbls>
            <c:dLbl>
              <c:idx val="28"/>
              <c:layout>
                <c:manualLayout>
                  <c:x val="-7.5138794011740354E-2"/>
                  <c:y val="-6.9630931697252693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A234-4CA6-8F79-494958A7E158}"/>
                </c:ext>
              </c:extLst>
            </c:dLbl>
            <c:dLbl>
              <c:idx val="31"/>
              <c:layout>
                <c:manualLayout>
                  <c:x val="-1.6321394250251826E-2"/>
                  <c:y val="-8.6869502660440898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A234-4CA6-8F79-494958A7E158}"/>
                </c:ext>
              </c:extLst>
            </c:dLbl>
            <c:dLbl>
              <c:idx val="48"/>
              <c:layout>
                <c:manualLayout>
                  <c:x val="-0.10293044958260494"/>
                  <c:y val="8.6192854815940537E-3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A234-4CA6-8F79-494958A7E158}"/>
                </c:ext>
              </c:extLst>
            </c:dLbl>
            <c:dLbl>
              <c:idx val="52"/>
              <c:layout>
                <c:manualLayout>
                  <c:x val="-3.8377919160810015E-2"/>
                  <c:y val="-0.12134664458681724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A234-4CA6-8F79-494958A7E158}"/>
                </c:ext>
              </c:extLst>
            </c:dLbl>
            <c:dLbl>
              <c:idx val="5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34-4CA6-8F79-494958A7E158}"/>
                </c:ext>
              </c:extLst>
            </c:dLbl>
            <c:dLbl>
              <c:idx val="60"/>
              <c:layout>
                <c:manualLayout>
                  <c:x val="-4.2073811090748786E-2"/>
                  <c:y val="-8.3442492112211997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A234-4CA6-8F79-494958A7E158}"/>
                </c:ext>
              </c:extLst>
            </c:dLbl>
            <c:dLbl>
              <c:idx val="6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34-4CA6-8F79-494958A7E158}"/>
                </c:ext>
              </c:extLst>
            </c:dLbl>
            <c:dLbl>
              <c:idx val="64"/>
              <c:layout>
                <c:manualLayout>
                  <c:x val="2.2872355822112101E-2"/>
                  <c:y val="-4.058699370181348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A234-4CA6-8F79-494958A7E158}"/>
                </c:ext>
              </c:extLst>
            </c:dLbl>
            <c:dLbl>
              <c:idx val="6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34-4CA6-8F79-494958A7E158}"/>
                </c:ext>
              </c:extLst>
            </c:dLbl>
            <c:dLbl>
              <c:idx val="102"/>
              <c:layout>
                <c:manualLayout>
                  <c:x val="2.0600849171433758E-3"/>
                  <c:y val="-6.94935660690791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A234-4CA6-8F79-494958A7E1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/>
                </a:pPr>
                <a:endParaRPr lang="es-CO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'12 horas'!$A$5:$A$119</c:f>
              <c:numCache>
                <c:formatCode>General</c:formatCode>
                <c:ptCount val="1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</c:numCache>
            </c:numRef>
          </c:xVal>
          <c:yVal>
            <c:numRef>
              <c:f>'12 horas'!$B$5:$B$119</c:f>
              <c:numCache>
                <c:formatCode>General</c:formatCode>
                <c:ptCount val="115"/>
                <c:pt idx="0">
                  <c:v>8.0399999999999991</c:v>
                </c:pt>
                <c:pt idx="1">
                  <c:v>13.95</c:v>
                </c:pt>
                <c:pt idx="2">
                  <c:v>34.090000000000003</c:v>
                </c:pt>
                <c:pt idx="3">
                  <c:v>36.090000000000003</c:v>
                </c:pt>
                <c:pt idx="4">
                  <c:v>32.659999999999997</c:v>
                </c:pt>
                <c:pt idx="5">
                  <c:v>31.22</c:v>
                </c:pt>
                <c:pt idx="6">
                  <c:v>41.39</c:v>
                </c:pt>
                <c:pt idx="7">
                  <c:v>44.43</c:v>
                </c:pt>
                <c:pt idx="8">
                  <c:v>48.66</c:v>
                </c:pt>
                <c:pt idx="9">
                  <c:v>35.24</c:v>
                </c:pt>
                <c:pt idx="10">
                  <c:v>40.94</c:v>
                </c:pt>
                <c:pt idx="11">
                  <c:v>23.53</c:v>
                </c:pt>
                <c:pt idx="12">
                  <c:v>30.1</c:v>
                </c:pt>
                <c:pt idx="13">
                  <c:v>46.1</c:v>
                </c:pt>
                <c:pt idx="14">
                  <c:v>41.68</c:v>
                </c:pt>
                <c:pt idx="15">
                  <c:v>44.86</c:v>
                </c:pt>
                <c:pt idx="16">
                  <c:v>44.34</c:v>
                </c:pt>
                <c:pt idx="17">
                  <c:v>45.31</c:v>
                </c:pt>
                <c:pt idx="18">
                  <c:v>45.09</c:v>
                </c:pt>
                <c:pt idx="19">
                  <c:v>46.2</c:v>
                </c:pt>
                <c:pt idx="20">
                  <c:v>43.77</c:v>
                </c:pt>
                <c:pt idx="21">
                  <c:v>49.53</c:v>
                </c:pt>
                <c:pt idx="22">
                  <c:v>42.93</c:v>
                </c:pt>
                <c:pt idx="23">
                  <c:v>43.67</c:v>
                </c:pt>
                <c:pt idx="24">
                  <c:v>42.29</c:v>
                </c:pt>
                <c:pt idx="25">
                  <c:v>42.08</c:v>
                </c:pt>
                <c:pt idx="26">
                  <c:v>42.32</c:v>
                </c:pt>
                <c:pt idx="27">
                  <c:v>43.29</c:v>
                </c:pt>
                <c:pt idx="28">
                  <c:v>54.93</c:v>
                </c:pt>
                <c:pt idx="29">
                  <c:v>43.9</c:v>
                </c:pt>
                <c:pt idx="30">
                  <c:v>42.33</c:v>
                </c:pt>
                <c:pt idx="31">
                  <c:v>57.78</c:v>
                </c:pt>
                <c:pt idx="32">
                  <c:v>44.64</c:v>
                </c:pt>
                <c:pt idx="33">
                  <c:v>41.35</c:v>
                </c:pt>
                <c:pt idx="34">
                  <c:v>43.39</c:v>
                </c:pt>
                <c:pt idx="35">
                  <c:v>44.11</c:v>
                </c:pt>
                <c:pt idx="36">
                  <c:v>45.75</c:v>
                </c:pt>
                <c:pt idx="37">
                  <c:v>44.9</c:v>
                </c:pt>
                <c:pt idx="38">
                  <c:v>49.36</c:v>
                </c:pt>
                <c:pt idx="39">
                  <c:v>45.51</c:v>
                </c:pt>
                <c:pt idx="40">
                  <c:v>44.3</c:v>
                </c:pt>
                <c:pt idx="41">
                  <c:v>46.07</c:v>
                </c:pt>
                <c:pt idx="42">
                  <c:v>45.19</c:v>
                </c:pt>
                <c:pt idx="43">
                  <c:v>44.31</c:v>
                </c:pt>
                <c:pt idx="44">
                  <c:v>44.3</c:v>
                </c:pt>
                <c:pt idx="45">
                  <c:v>44.39</c:v>
                </c:pt>
                <c:pt idx="46">
                  <c:v>44.29</c:v>
                </c:pt>
                <c:pt idx="47">
                  <c:v>44.21</c:v>
                </c:pt>
                <c:pt idx="48">
                  <c:v>60.68</c:v>
                </c:pt>
                <c:pt idx="49">
                  <c:v>46.99</c:v>
                </c:pt>
                <c:pt idx="50">
                  <c:v>46.4</c:v>
                </c:pt>
                <c:pt idx="51">
                  <c:v>45.12</c:v>
                </c:pt>
                <c:pt idx="52">
                  <c:v>52.74</c:v>
                </c:pt>
                <c:pt idx="53">
                  <c:v>44.14</c:v>
                </c:pt>
                <c:pt idx="54">
                  <c:v>44.26</c:v>
                </c:pt>
                <c:pt idx="55">
                  <c:v>44.27</c:v>
                </c:pt>
                <c:pt idx="56">
                  <c:v>47.66</c:v>
                </c:pt>
                <c:pt idx="57">
                  <c:v>38.6</c:v>
                </c:pt>
                <c:pt idx="58">
                  <c:v>44.6</c:v>
                </c:pt>
                <c:pt idx="59">
                  <c:v>49.51</c:v>
                </c:pt>
                <c:pt idx="60">
                  <c:v>50.55</c:v>
                </c:pt>
                <c:pt idx="61">
                  <c:v>49.27</c:v>
                </c:pt>
                <c:pt idx="62">
                  <c:v>47.02</c:v>
                </c:pt>
                <c:pt idx="63">
                  <c:v>37.82</c:v>
                </c:pt>
                <c:pt idx="64">
                  <c:v>53.73</c:v>
                </c:pt>
                <c:pt idx="65">
                  <c:v>49.56</c:v>
                </c:pt>
                <c:pt idx="66">
                  <c:v>48.16</c:v>
                </c:pt>
                <c:pt idx="67">
                  <c:v>44.32</c:v>
                </c:pt>
                <c:pt idx="68">
                  <c:v>45.65</c:v>
                </c:pt>
                <c:pt idx="69">
                  <c:v>46.55</c:v>
                </c:pt>
                <c:pt idx="70">
                  <c:v>45.77</c:v>
                </c:pt>
                <c:pt idx="71">
                  <c:v>48.05</c:v>
                </c:pt>
                <c:pt idx="72">
                  <c:v>45.97</c:v>
                </c:pt>
                <c:pt idx="73">
                  <c:v>41.84</c:v>
                </c:pt>
                <c:pt idx="74">
                  <c:v>44.37</c:v>
                </c:pt>
                <c:pt idx="75">
                  <c:v>44.05</c:v>
                </c:pt>
                <c:pt idx="76">
                  <c:v>46.55</c:v>
                </c:pt>
                <c:pt idx="77">
                  <c:v>45.34</c:v>
                </c:pt>
                <c:pt idx="78">
                  <c:v>44.87</c:v>
                </c:pt>
                <c:pt idx="79">
                  <c:v>42.05</c:v>
                </c:pt>
                <c:pt idx="80">
                  <c:v>44.04</c:v>
                </c:pt>
                <c:pt idx="81">
                  <c:v>44.77</c:v>
                </c:pt>
                <c:pt idx="82">
                  <c:v>44.05</c:v>
                </c:pt>
                <c:pt idx="83">
                  <c:v>42.43</c:v>
                </c:pt>
                <c:pt idx="84">
                  <c:v>44.06</c:v>
                </c:pt>
                <c:pt idx="85">
                  <c:v>42.06</c:v>
                </c:pt>
                <c:pt idx="86">
                  <c:v>43.26</c:v>
                </c:pt>
                <c:pt idx="87">
                  <c:v>42.05</c:v>
                </c:pt>
                <c:pt idx="88">
                  <c:v>40.43</c:v>
                </c:pt>
                <c:pt idx="89">
                  <c:v>43.54</c:v>
                </c:pt>
                <c:pt idx="90">
                  <c:v>39.549999999999997</c:v>
                </c:pt>
                <c:pt idx="91">
                  <c:v>40.729999999999997</c:v>
                </c:pt>
                <c:pt idx="92">
                  <c:v>38.049999999999997</c:v>
                </c:pt>
                <c:pt idx="93">
                  <c:v>39.53</c:v>
                </c:pt>
                <c:pt idx="94">
                  <c:v>26.75</c:v>
                </c:pt>
                <c:pt idx="95">
                  <c:v>41.77</c:v>
                </c:pt>
                <c:pt idx="96">
                  <c:v>40.270000000000003</c:v>
                </c:pt>
                <c:pt idx="97">
                  <c:v>34.44</c:v>
                </c:pt>
                <c:pt idx="98">
                  <c:v>42.18</c:v>
                </c:pt>
                <c:pt idx="99">
                  <c:v>39.08</c:v>
                </c:pt>
                <c:pt idx="100">
                  <c:v>33.549999999999997</c:v>
                </c:pt>
                <c:pt idx="101">
                  <c:v>26.57</c:v>
                </c:pt>
                <c:pt idx="102">
                  <c:v>15.4</c:v>
                </c:pt>
                <c:pt idx="103">
                  <c:v>20.09</c:v>
                </c:pt>
                <c:pt idx="104">
                  <c:v>23.87</c:v>
                </c:pt>
                <c:pt idx="105">
                  <c:v>26.91</c:v>
                </c:pt>
                <c:pt idx="106">
                  <c:v>30.02</c:v>
                </c:pt>
                <c:pt idx="107">
                  <c:v>32.880000000000003</c:v>
                </c:pt>
                <c:pt idx="108">
                  <c:v>36.880000000000003</c:v>
                </c:pt>
                <c:pt idx="109">
                  <c:v>41.8</c:v>
                </c:pt>
                <c:pt idx="110">
                  <c:v>41.41</c:v>
                </c:pt>
                <c:pt idx="111">
                  <c:v>38.19</c:v>
                </c:pt>
                <c:pt idx="112">
                  <c:v>32.78</c:v>
                </c:pt>
                <c:pt idx="113">
                  <c:v>28.68</c:v>
                </c:pt>
                <c:pt idx="114">
                  <c:v>34.770000000000003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A234-4CA6-8F79-494958A7E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7468159"/>
        <c:axId val="1"/>
        <c:extLst/>
      </c:scatterChart>
      <c:valAx>
        <c:axId val="957468159"/>
        <c:scaling>
          <c:orientation val="minMax"/>
          <c:max val="116"/>
          <c:min val="0"/>
        </c:scaling>
        <c:delete val="0"/>
        <c:axPos val="b"/>
        <c:majorGridlines>
          <c:spPr>
            <a:ln w="3175">
              <a:solidFill>
                <a:srgbClr val="0000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Nodo</a:t>
                </a:r>
              </a:p>
            </c:rich>
          </c:tx>
          <c:layout>
            <c:manualLayout>
              <c:xMode val="edge"/>
              <c:yMode val="edge"/>
              <c:x val="0.48334632534606981"/>
              <c:y val="0.87772970281771956"/>
            </c:manualLayout>
          </c:layout>
          <c:overlay val="0"/>
        </c:title>
        <c:numFmt formatCode="0.0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1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65"/>
          <c:min val="-10"/>
        </c:scaling>
        <c:delete val="0"/>
        <c:axPos val="l"/>
        <c:majorGridlines>
          <c:spPr>
            <a:ln w="0">
              <a:gradFill>
                <a:gsLst>
                  <a:gs pos="0">
                    <a:schemeClr val="accent1">
                      <a:lumMod val="19000"/>
                      <a:lumOff val="81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O" sz="800" b="1" i="0" u="none" strike="noStrike" baseline="0">
                    <a:effectLst/>
                  </a:rPr>
                  <a:t>Presión (m.c.a)</a:t>
                </a:r>
                <a:endParaRPr lang="es-CO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FF"/>
            </a:solidFill>
            <a:prstDash val="sysDash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957468159"/>
        <c:crossesAt val="1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sx="1000" sy="1000" algn="ctr" rotWithShape="0">
            <a:srgbClr val="000000">
              <a:alpha val="43137"/>
            </a:srgbClr>
          </a:outerShdw>
        </a:effectLst>
      </c:spPr>
    </c:plotArea>
    <c:legend>
      <c:legendPos val="l"/>
      <c:layout>
        <c:manualLayout>
          <c:xMode val="edge"/>
          <c:yMode val="edge"/>
          <c:x val="0.26411312589518915"/>
          <c:y val="0.49932453323252179"/>
          <c:w val="0.16870765770667828"/>
          <c:h val="5.08607937451306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8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 paperSize="9" orientation="landscape" horizontalDpi="-2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/>
              <a:t>CURVA </a:t>
            </a:r>
            <a:r>
              <a:rPr lang="es-CO" sz="1000" b="1" i="0" u="sng" strike="noStrike" baseline="0">
                <a:effectLst/>
              </a:rPr>
              <a:t>PRESION (M.C.A)</a:t>
            </a:r>
            <a:r>
              <a:rPr lang="es-CO"/>
              <a:t> - NODO</a:t>
            </a:r>
          </a:p>
        </c:rich>
      </c:tx>
      <c:layout>
        <c:manualLayout>
          <c:xMode val="edge"/>
          <c:yMode val="edge"/>
          <c:x val="0.36146851218035558"/>
          <c:y val="4.54562034029344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427466905827109E-2"/>
          <c:y val="0.19439193844133701"/>
          <c:w val="0.88576230546543988"/>
          <c:h val="0.5636380315992886"/>
        </c:manualLayout>
      </c:layout>
      <c:scatterChart>
        <c:scatterStyle val="smoothMarker"/>
        <c:varyColors val="0"/>
        <c:ser>
          <c:idx val="0"/>
          <c:order val="0"/>
          <c:spPr>
            <a:ln w="6350"/>
          </c:spPr>
          <c:marker>
            <c:spPr>
              <a:ln w="6350"/>
            </c:spPr>
          </c:marker>
          <c:dLbls>
            <c:dLbl>
              <c:idx val="28"/>
              <c:layout>
                <c:manualLayout>
                  <c:x val="-9.0126518920775819E-2"/>
                  <c:y val="-2.5788102344246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F2-4387-93BE-DB899B2D9BFB}"/>
                </c:ext>
              </c:extLst>
            </c:dLbl>
            <c:dLbl>
              <c:idx val="31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F2-4387-93BE-DB899B2D9BFB}"/>
                </c:ext>
              </c:extLst>
            </c:dLbl>
            <c:dLbl>
              <c:idx val="48"/>
              <c:layout>
                <c:manualLayout>
                  <c:x val="-5.5179501380066848E-3"/>
                  <c:y val="-3.438413645899575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F2-4387-93BE-DB899B2D9BFB}"/>
                </c:ext>
              </c:extLst>
            </c:dLbl>
            <c:dLbl>
              <c:idx val="52"/>
              <c:layout>
                <c:manualLayout>
                  <c:x val="-1.8393167126688949E-3"/>
                  <c:y val="-4.29801705737447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F2-4387-93BE-DB899B2D9BFB}"/>
                </c:ext>
              </c:extLst>
            </c:dLbl>
            <c:dLbl>
              <c:idx val="64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F2-4387-93BE-DB899B2D9BFB}"/>
                </c:ext>
              </c:extLst>
            </c:dLbl>
            <c:dLbl>
              <c:idx val="102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F2-4387-93BE-DB899B2D9BF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/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showLeaderLines val="0"/>
              </c:ext>
            </c:extLst>
          </c:dLbls>
          <c:xVal>
            <c:numRef>
              <c:f>'13 horas'!$A$6:$A$120</c:f>
              <c:numCache>
                <c:formatCode>General</c:formatCode>
                <c:ptCount val="1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</c:numCache>
            </c:numRef>
          </c:xVal>
          <c:yVal>
            <c:numRef>
              <c:f>'13 horas'!$B$6:$B$120</c:f>
              <c:numCache>
                <c:formatCode>General</c:formatCode>
                <c:ptCount val="115"/>
                <c:pt idx="0">
                  <c:v>7.99</c:v>
                </c:pt>
                <c:pt idx="1">
                  <c:v>13.88</c:v>
                </c:pt>
                <c:pt idx="2">
                  <c:v>33.96</c:v>
                </c:pt>
                <c:pt idx="3">
                  <c:v>35.96</c:v>
                </c:pt>
                <c:pt idx="4">
                  <c:v>32.53</c:v>
                </c:pt>
                <c:pt idx="5">
                  <c:v>31.08</c:v>
                </c:pt>
                <c:pt idx="6">
                  <c:v>41.25</c:v>
                </c:pt>
                <c:pt idx="7">
                  <c:v>44.29</c:v>
                </c:pt>
                <c:pt idx="8">
                  <c:v>48.52</c:v>
                </c:pt>
                <c:pt idx="9">
                  <c:v>35.1</c:v>
                </c:pt>
                <c:pt idx="10">
                  <c:v>40.81</c:v>
                </c:pt>
                <c:pt idx="11">
                  <c:v>23.4</c:v>
                </c:pt>
                <c:pt idx="12">
                  <c:v>29.96</c:v>
                </c:pt>
                <c:pt idx="13">
                  <c:v>45.96</c:v>
                </c:pt>
                <c:pt idx="14">
                  <c:v>41.54</c:v>
                </c:pt>
                <c:pt idx="15">
                  <c:v>44.71</c:v>
                </c:pt>
                <c:pt idx="16">
                  <c:v>44.19</c:v>
                </c:pt>
                <c:pt idx="17">
                  <c:v>45.16</c:v>
                </c:pt>
                <c:pt idx="18">
                  <c:v>44.93</c:v>
                </c:pt>
                <c:pt idx="19">
                  <c:v>46.05</c:v>
                </c:pt>
                <c:pt idx="20">
                  <c:v>43.62</c:v>
                </c:pt>
                <c:pt idx="21">
                  <c:v>49.38</c:v>
                </c:pt>
                <c:pt idx="22">
                  <c:v>42.77</c:v>
                </c:pt>
                <c:pt idx="23">
                  <c:v>43.5</c:v>
                </c:pt>
                <c:pt idx="24">
                  <c:v>42.1</c:v>
                </c:pt>
                <c:pt idx="25">
                  <c:v>41.89</c:v>
                </c:pt>
                <c:pt idx="26">
                  <c:v>42.13</c:v>
                </c:pt>
                <c:pt idx="27">
                  <c:v>43.09</c:v>
                </c:pt>
                <c:pt idx="28">
                  <c:v>54.73</c:v>
                </c:pt>
                <c:pt idx="29">
                  <c:v>43.69</c:v>
                </c:pt>
                <c:pt idx="30">
                  <c:v>42.13</c:v>
                </c:pt>
                <c:pt idx="31">
                  <c:v>57.56</c:v>
                </c:pt>
                <c:pt idx="32">
                  <c:v>44.43</c:v>
                </c:pt>
                <c:pt idx="33">
                  <c:v>41.15</c:v>
                </c:pt>
                <c:pt idx="34">
                  <c:v>43.18</c:v>
                </c:pt>
                <c:pt idx="35">
                  <c:v>43.89</c:v>
                </c:pt>
                <c:pt idx="36">
                  <c:v>45.52</c:v>
                </c:pt>
                <c:pt idx="37">
                  <c:v>44.65</c:v>
                </c:pt>
                <c:pt idx="38">
                  <c:v>49.11</c:v>
                </c:pt>
                <c:pt idx="39">
                  <c:v>45.26</c:v>
                </c:pt>
                <c:pt idx="40">
                  <c:v>44.06</c:v>
                </c:pt>
                <c:pt idx="41">
                  <c:v>45.83</c:v>
                </c:pt>
                <c:pt idx="42">
                  <c:v>44.95</c:v>
                </c:pt>
                <c:pt idx="43">
                  <c:v>44.09</c:v>
                </c:pt>
                <c:pt idx="44">
                  <c:v>44.07</c:v>
                </c:pt>
                <c:pt idx="45">
                  <c:v>44.15</c:v>
                </c:pt>
                <c:pt idx="46">
                  <c:v>44.05</c:v>
                </c:pt>
                <c:pt idx="47">
                  <c:v>43.91</c:v>
                </c:pt>
                <c:pt idx="48">
                  <c:v>60.42</c:v>
                </c:pt>
                <c:pt idx="49">
                  <c:v>46.74</c:v>
                </c:pt>
                <c:pt idx="50">
                  <c:v>46.15</c:v>
                </c:pt>
                <c:pt idx="51">
                  <c:v>44.86</c:v>
                </c:pt>
                <c:pt idx="52">
                  <c:v>52.45</c:v>
                </c:pt>
                <c:pt idx="53">
                  <c:v>43.85</c:v>
                </c:pt>
                <c:pt idx="54">
                  <c:v>43.96</c:v>
                </c:pt>
                <c:pt idx="55">
                  <c:v>43.97</c:v>
                </c:pt>
                <c:pt idx="56">
                  <c:v>47.36</c:v>
                </c:pt>
                <c:pt idx="57">
                  <c:v>37.549999999999997</c:v>
                </c:pt>
                <c:pt idx="58">
                  <c:v>43.55</c:v>
                </c:pt>
                <c:pt idx="59">
                  <c:v>48.47</c:v>
                </c:pt>
                <c:pt idx="60">
                  <c:v>49.53</c:v>
                </c:pt>
                <c:pt idx="61">
                  <c:v>48.26</c:v>
                </c:pt>
                <c:pt idx="62">
                  <c:v>46.06</c:v>
                </c:pt>
                <c:pt idx="63">
                  <c:v>36.75</c:v>
                </c:pt>
                <c:pt idx="64">
                  <c:v>52.81</c:v>
                </c:pt>
                <c:pt idx="65">
                  <c:v>48.61</c:v>
                </c:pt>
                <c:pt idx="66">
                  <c:v>47.2</c:v>
                </c:pt>
                <c:pt idx="67">
                  <c:v>43.81</c:v>
                </c:pt>
                <c:pt idx="68">
                  <c:v>45.23</c:v>
                </c:pt>
                <c:pt idx="69">
                  <c:v>46.03</c:v>
                </c:pt>
                <c:pt idx="70">
                  <c:v>45.23</c:v>
                </c:pt>
                <c:pt idx="71">
                  <c:v>47.51</c:v>
                </c:pt>
                <c:pt idx="72">
                  <c:v>45.43</c:v>
                </c:pt>
                <c:pt idx="73">
                  <c:v>41.3</c:v>
                </c:pt>
                <c:pt idx="74">
                  <c:v>43.83</c:v>
                </c:pt>
                <c:pt idx="75">
                  <c:v>43.51</c:v>
                </c:pt>
                <c:pt idx="76">
                  <c:v>46.02</c:v>
                </c:pt>
                <c:pt idx="77">
                  <c:v>44.79</c:v>
                </c:pt>
                <c:pt idx="78">
                  <c:v>44.33</c:v>
                </c:pt>
                <c:pt idx="79">
                  <c:v>41.51</c:v>
                </c:pt>
                <c:pt idx="80">
                  <c:v>43.51</c:v>
                </c:pt>
                <c:pt idx="81">
                  <c:v>44.23</c:v>
                </c:pt>
                <c:pt idx="82">
                  <c:v>43.52</c:v>
                </c:pt>
                <c:pt idx="83">
                  <c:v>41.89</c:v>
                </c:pt>
                <c:pt idx="84">
                  <c:v>43.53</c:v>
                </c:pt>
                <c:pt idx="85">
                  <c:v>41.54</c:v>
                </c:pt>
                <c:pt idx="86">
                  <c:v>42.75</c:v>
                </c:pt>
                <c:pt idx="87">
                  <c:v>41.53</c:v>
                </c:pt>
                <c:pt idx="88">
                  <c:v>39.92</c:v>
                </c:pt>
                <c:pt idx="89">
                  <c:v>43</c:v>
                </c:pt>
                <c:pt idx="90">
                  <c:v>39.01</c:v>
                </c:pt>
                <c:pt idx="91">
                  <c:v>40.19</c:v>
                </c:pt>
                <c:pt idx="92">
                  <c:v>37.520000000000003</c:v>
                </c:pt>
                <c:pt idx="93">
                  <c:v>39</c:v>
                </c:pt>
                <c:pt idx="94">
                  <c:v>26.22</c:v>
                </c:pt>
                <c:pt idx="95">
                  <c:v>41.3</c:v>
                </c:pt>
                <c:pt idx="96">
                  <c:v>39.75</c:v>
                </c:pt>
                <c:pt idx="97">
                  <c:v>33.92</c:v>
                </c:pt>
                <c:pt idx="98">
                  <c:v>41.78</c:v>
                </c:pt>
                <c:pt idx="99">
                  <c:v>38.659999999999997</c:v>
                </c:pt>
                <c:pt idx="100">
                  <c:v>33.119999999999997</c:v>
                </c:pt>
                <c:pt idx="101">
                  <c:v>26.13</c:v>
                </c:pt>
                <c:pt idx="102">
                  <c:v>14.99</c:v>
                </c:pt>
                <c:pt idx="103">
                  <c:v>19.63</c:v>
                </c:pt>
                <c:pt idx="104">
                  <c:v>23.42</c:v>
                </c:pt>
                <c:pt idx="105">
                  <c:v>26.47</c:v>
                </c:pt>
                <c:pt idx="106">
                  <c:v>29.61</c:v>
                </c:pt>
                <c:pt idx="107">
                  <c:v>32.479999999999997</c:v>
                </c:pt>
                <c:pt idx="108">
                  <c:v>36.54</c:v>
                </c:pt>
                <c:pt idx="109">
                  <c:v>41.5</c:v>
                </c:pt>
                <c:pt idx="110">
                  <c:v>41.14</c:v>
                </c:pt>
                <c:pt idx="111">
                  <c:v>37.92</c:v>
                </c:pt>
                <c:pt idx="112">
                  <c:v>32.51</c:v>
                </c:pt>
                <c:pt idx="113">
                  <c:v>28.42</c:v>
                </c:pt>
                <c:pt idx="114">
                  <c:v>34.5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F2F2-4387-93BE-DB899B2D9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7468159"/>
        <c:axId val="1"/>
        <c:extLst/>
      </c:scatterChart>
      <c:valAx>
        <c:axId val="957468159"/>
        <c:scaling>
          <c:orientation val="minMax"/>
          <c:max val="116"/>
          <c:min val="0"/>
        </c:scaling>
        <c:delete val="0"/>
        <c:axPos val="b"/>
        <c:majorGridlines>
          <c:spPr>
            <a:ln w="3175">
              <a:solidFill>
                <a:srgbClr val="0000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Nodo</a:t>
                </a:r>
              </a:p>
            </c:rich>
          </c:tx>
          <c:layout>
            <c:manualLayout>
              <c:xMode val="edge"/>
              <c:yMode val="edge"/>
              <c:x val="0.48334632534606981"/>
              <c:y val="0.87772970281771956"/>
            </c:manualLayout>
          </c:layout>
          <c:overlay val="0"/>
        </c:title>
        <c:numFmt formatCode="0.0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1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65"/>
          <c:min val="-10"/>
        </c:scaling>
        <c:delete val="0"/>
        <c:axPos val="l"/>
        <c:majorGridlines>
          <c:spPr>
            <a:ln w="0">
              <a:gradFill>
                <a:gsLst>
                  <a:gs pos="0">
                    <a:schemeClr val="accent1">
                      <a:lumMod val="19000"/>
                      <a:lumOff val="81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O" sz="800" b="1" i="0" u="none" strike="noStrike" baseline="0">
                    <a:effectLst/>
                  </a:rPr>
                  <a:t>Presión (m.c.a)</a:t>
                </a:r>
                <a:endParaRPr lang="es-CO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FF"/>
            </a:solidFill>
            <a:prstDash val="sysDash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957468159"/>
        <c:crossesAt val="1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sx="1000" sy="1000" algn="ctr" rotWithShape="0">
            <a:srgbClr val="000000">
              <a:alpha val="43137"/>
            </a:srgbClr>
          </a:outerShdw>
        </a:effectLst>
      </c:spPr>
    </c:plotArea>
    <c:legend>
      <c:legendPos val="l"/>
      <c:layout>
        <c:manualLayout>
          <c:xMode val="edge"/>
          <c:yMode val="edge"/>
          <c:x val="0.26411312589518915"/>
          <c:y val="0.49932453323252179"/>
          <c:w val="0.16870765770667828"/>
          <c:h val="5.08607937451306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8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 paperSize="9" orientation="landscape" horizontalDpi="-2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/>
              <a:t>CURVA </a:t>
            </a:r>
            <a:r>
              <a:rPr lang="es-CO" sz="1000" b="1" i="0" u="sng" strike="noStrike" baseline="0">
                <a:effectLst/>
              </a:rPr>
              <a:t>PRESION (M.C.A)</a:t>
            </a:r>
            <a:r>
              <a:rPr lang="es-CO"/>
              <a:t> - NODO</a:t>
            </a:r>
          </a:p>
        </c:rich>
      </c:tx>
      <c:layout>
        <c:manualLayout>
          <c:xMode val="edge"/>
          <c:yMode val="edge"/>
          <c:x val="0.36146851218035558"/>
          <c:y val="4.54562034029344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427466905827109E-2"/>
          <c:y val="0.19439193844133701"/>
          <c:w val="0.88576230546543988"/>
          <c:h val="0.5636380315992886"/>
        </c:manualLayout>
      </c:layout>
      <c:scatterChart>
        <c:scatterStyle val="smoothMarker"/>
        <c:varyColors val="0"/>
        <c:ser>
          <c:idx val="0"/>
          <c:order val="0"/>
          <c:tx>
            <c:v>Presiones en cada nodo</c:v>
          </c:tx>
          <c:spPr>
            <a:ln w="6350"/>
          </c:spPr>
          <c:marker>
            <c:spPr>
              <a:ln w="6350"/>
            </c:spPr>
          </c:marker>
          <c:dLbls>
            <c:dLbl>
              <c:idx val="28"/>
              <c:layout>
                <c:manualLayout>
                  <c:x val="-7.5138794011740354E-2"/>
                  <c:y val="-6.9630931697252693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8F1F-4140-85C9-268546B740D1}"/>
                </c:ext>
              </c:extLst>
            </c:dLbl>
            <c:dLbl>
              <c:idx val="31"/>
              <c:layout>
                <c:manualLayout>
                  <c:x val="-1.6321394250251826E-2"/>
                  <c:y val="-8.6869502660440898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8F1F-4140-85C9-268546B740D1}"/>
                </c:ext>
              </c:extLst>
            </c:dLbl>
            <c:dLbl>
              <c:idx val="48"/>
              <c:layout>
                <c:manualLayout>
                  <c:x val="-0.10293044958260494"/>
                  <c:y val="8.6192854815940537E-3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8F1F-4140-85C9-268546B740D1}"/>
                </c:ext>
              </c:extLst>
            </c:dLbl>
            <c:dLbl>
              <c:idx val="52"/>
              <c:layout>
                <c:manualLayout>
                  <c:x val="-3.8377919160810015E-2"/>
                  <c:y val="-0.12134664458681724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8F1F-4140-85C9-268546B740D1}"/>
                </c:ext>
              </c:extLst>
            </c:dLbl>
            <c:dLbl>
              <c:idx val="59"/>
              <c:layout>
                <c:manualLayout>
                  <c:x val="-4.3297218909562458E-2"/>
                  <c:y val="-7.937377836898686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4-8F1F-4140-85C9-268546B740D1}"/>
                </c:ext>
              </c:extLst>
            </c:dLbl>
            <c:dLbl>
              <c:idx val="60"/>
              <c:layout>
                <c:manualLayout>
                  <c:x val="3.8970869177597772E-3"/>
                  <c:y val="-0.12134664458681726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8F1F-4140-85C9-268546B740D1}"/>
                </c:ext>
              </c:extLst>
            </c:dLbl>
            <c:dLbl>
              <c:idx val="64"/>
              <c:layout>
                <c:manualLayout>
                  <c:x val="2.2872355822112101E-2"/>
                  <c:y val="-4.058699370181348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8F1F-4140-85C9-268546B740D1}"/>
                </c:ext>
              </c:extLst>
            </c:dLbl>
            <c:dLbl>
              <c:idx val="65"/>
              <c:layout>
                <c:manualLayout>
                  <c:x val="3.2062574534844679E-2"/>
                  <c:y val="-2.7658065479422303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7-8F1F-4140-85C9-268546B740D1}"/>
                </c:ext>
              </c:extLst>
            </c:dLbl>
            <c:dLbl>
              <c:idx val="102"/>
              <c:layout>
                <c:manualLayout>
                  <c:x val="2.0600849171433758E-3"/>
                  <c:y val="-6.94935660690791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8F1F-4140-85C9-268546B740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/>
                </a:pPr>
                <a:endParaRPr lang="es-CO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'0 horas (2)'!$A$5:$A$119</c:f>
              <c:numCache>
                <c:formatCode>General</c:formatCode>
                <c:ptCount val="1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</c:numCache>
            </c:numRef>
          </c:xVal>
          <c:yVal>
            <c:numRef>
              <c:f>'0 horas (2)'!$B$5:$B$119</c:f>
              <c:numCache>
                <c:formatCode>General</c:formatCode>
                <c:ptCount val="115"/>
                <c:pt idx="0">
                  <c:v>8.07</c:v>
                </c:pt>
                <c:pt idx="1">
                  <c:v>13.99</c:v>
                </c:pt>
                <c:pt idx="2">
                  <c:v>34.17</c:v>
                </c:pt>
                <c:pt idx="3">
                  <c:v>36.17</c:v>
                </c:pt>
                <c:pt idx="4">
                  <c:v>32.74</c:v>
                </c:pt>
                <c:pt idx="5">
                  <c:v>31.3</c:v>
                </c:pt>
                <c:pt idx="6">
                  <c:v>41.47</c:v>
                </c:pt>
                <c:pt idx="7">
                  <c:v>44.52</c:v>
                </c:pt>
                <c:pt idx="8">
                  <c:v>48.75</c:v>
                </c:pt>
                <c:pt idx="9">
                  <c:v>35.33</c:v>
                </c:pt>
                <c:pt idx="10">
                  <c:v>41.03</c:v>
                </c:pt>
                <c:pt idx="11">
                  <c:v>23.62</c:v>
                </c:pt>
                <c:pt idx="12">
                  <c:v>30.19</c:v>
                </c:pt>
                <c:pt idx="13">
                  <c:v>46.19</c:v>
                </c:pt>
                <c:pt idx="14">
                  <c:v>41.78</c:v>
                </c:pt>
                <c:pt idx="15">
                  <c:v>44.96</c:v>
                </c:pt>
                <c:pt idx="16">
                  <c:v>44.44</c:v>
                </c:pt>
                <c:pt idx="17">
                  <c:v>45.41</c:v>
                </c:pt>
                <c:pt idx="18">
                  <c:v>45.19</c:v>
                </c:pt>
                <c:pt idx="19">
                  <c:v>46.3</c:v>
                </c:pt>
                <c:pt idx="20">
                  <c:v>43.88</c:v>
                </c:pt>
                <c:pt idx="21">
                  <c:v>49.64</c:v>
                </c:pt>
                <c:pt idx="22">
                  <c:v>43.05</c:v>
                </c:pt>
                <c:pt idx="23">
                  <c:v>43.79</c:v>
                </c:pt>
                <c:pt idx="24">
                  <c:v>42.41</c:v>
                </c:pt>
                <c:pt idx="25">
                  <c:v>42.2</c:v>
                </c:pt>
                <c:pt idx="26">
                  <c:v>42.45</c:v>
                </c:pt>
                <c:pt idx="27">
                  <c:v>43.42</c:v>
                </c:pt>
                <c:pt idx="28">
                  <c:v>55.07</c:v>
                </c:pt>
                <c:pt idx="29">
                  <c:v>44.04</c:v>
                </c:pt>
                <c:pt idx="30">
                  <c:v>42.46</c:v>
                </c:pt>
                <c:pt idx="31">
                  <c:v>57.92</c:v>
                </c:pt>
                <c:pt idx="32">
                  <c:v>44.78</c:v>
                </c:pt>
                <c:pt idx="33">
                  <c:v>41.48</c:v>
                </c:pt>
                <c:pt idx="34">
                  <c:v>43.53</c:v>
                </c:pt>
                <c:pt idx="35">
                  <c:v>44.25</c:v>
                </c:pt>
                <c:pt idx="36">
                  <c:v>45.89</c:v>
                </c:pt>
                <c:pt idx="37">
                  <c:v>45.06</c:v>
                </c:pt>
                <c:pt idx="38">
                  <c:v>49.52</c:v>
                </c:pt>
                <c:pt idx="39">
                  <c:v>45.68</c:v>
                </c:pt>
                <c:pt idx="40">
                  <c:v>44.46</c:v>
                </c:pt>
                <c:pt idx="41">
                  <c:v>46.23</c:v>
                </c:pt>
                <c:pt idx="42">
                  <c:v>45.35</c:v>
                </c:pt>
                <c:pt idx="43">
                  <c:v>44.47</c:v>
                </c:pt>
                <c:pt idx="44">
                  <c:v>44.46</c:v>
                </c:pt>
                <c:pt idx="45">
                  <c:v>44.55</c:v>
                </c:pt>
                <c:pt idx="46">
                  <c:v>44.45</c:v>
                </c:pt>
                <c:pt idx="47">
                  <c:v>44.41</c:v>
                </c:pt>
                <c:pt idx="48">
                  <c:v>60.84</c:v>
                </c:pt>
                <c:pt idx="49">
                  <c:v>47.16</c:v>
                </c:pt>
                <c:pt idx="50">
                  <c:v>46.57</c:v>
                </c:pt>
                <c:pt idx="51">
                  <c:v>45.29</c:v>
                </c:pt>
                <c:pt idx="52">
                  <c:v>52.94</c:v>
                </c:pt>
                <c:pt idx="53">
                  <c:v>44.34</c:v>
                </c:pt>
                <c:pt idx="54">
                  <c:v>44.46</c:v>
                </c:pt>
                <c:pt idx="55">
                  <c:v>44.47</c:v>
                </c:pt>
                <c:pt idx="56">
                  <c:v>47.86</c:v>
                </c:pt>
                <c:pt idx="57">
                  <c:v>39.32</c:v>
                </c:pt>
                <c:pt idx="58">
                  <c:v>45.33</c:v>
                </c:pt>
                <c:pt idx="59">
                  <c:v>50.23</c:v>
                </c:pt>
                <c:pt idx="60">
                  <c:v>51.25</c:v>
                </c:pt>
                <c:pt idx="61">
                  <c:v>49.96</c:v>
                </c:pt>
                <c:pt idx="62">
                  <c:v>47.69</c:v>
                </c:pt>
                <c:pt idx="63">
                  <c:v>38.520000000000003</c:v>
                </c:pt>
                <c:pt idx="64">
                  <c:v>54.37</c:v>
                </c:pt>
                <c:pt idx="65">
                  <c:v>50.22</c:v>
                </c:pt>
                <c:pt idx="66">
                  <c:v>48.83</c:v>
                </c:pt>
                <c:pt idx="67">
                  <c:v>44.67</c:v>
                </c:pt>
                <c:pt idx="68">
                  <c:v>45.94</c:v>
                </c:pt>
                <c:pt idx="69">
                  <c:v>46.91</c:v>
                </c:pt>
                <c:pt idx="70">
                  <c:v>46.14</c:v>
                </c:pt>
                <c:pt idx="71">
                  <c:v>48.42</c:v>
                </c:pt>
                <c:pt idx="72">
                  <c:v>46.33</c:v>
                </c:pt>
                <c:pt idx="73">
                  <c:v>42.21</c:v>
                </c:pt>
                <c:pt idx="74">
                  <c:v>44.74</c:v>
                </c:pt>
                <c:pt idx="75">
                  <c:v>44.41</c:v>
                </c:pt>
                <c:pt idx="76">
                  <c:v>46.92</c:v>
                </c:pt>
                <c:pt idx="77">
                  <c:v>45.72</c:v>
                </c:pt>
                <c:pt idx="78">
                  <c:v>45.24</c:v>
                </c:pt>
                <c:pt idx="79">
                  <c:v>42.42</c:v>
                </c:pt>
                <c:pt idx="80">
                  <c:v>44.41</c:v>
                </c:pt>
                <c:pt idx="81">
                  <c:v>45.14</c:v>
                </c:pt>
                <c:pt idx="82">
                  <c:v>44.42</c:v>
                </c:pt>
                <c:pt idx="83">
                  <c:v>42.79</c:v>
                </c:pt>
                <c:pt idx="84">
                  <c:v>44.42</c:v>
                </c:pt>
                <c:pt idx="85">
                  <c:v>42.42</c:v>
                </c:pt>
                <c:pt idx="86">
                  <c:v>43.6</c:v>
                </c:pt>
                <c:pt idx="87">
                  <c:v>42.41</c:v>
                </c:pt>
                <c:pt idx="88">
                  <c:v>40.78</c:v>
                </c:pt>
                <c:pt idx="89">
                  <c:v>43.9</c:v>
                </c:pt>
                <c:pt idx="90">
                  <c:v>39.909999999999997</c:v>
                </c:pt>
                <c:pt idx="91">
                  <c:v>41.1</c:v>
                </c:pt>
                <c:pt idx="92">
                  <c:v>38.42</c:v>
                </c:pt>
                <c:pt idx="93">
                  <c:v>39.9</c:v>
                </c:pt>
                <c:pt idx="94">
                  <c:v>27.12</c:v>
                </c:pt>
                <c:pt idx="95">
                  <c:v>42.09</c:v>
                </c:pt>
                <c:pt idx="96">
                  <c:v>40.630000000000003</c:v>
                </c:pt>
                <c:pt idx="97">
                  <c:v>34.799999999999997</c:v>
                </c:pt>
                <c:pt idx="98">
                  <c:v>42.45</c:v>
                </c:pt>
                <c:pt idx="99">
                  <c:v>39.36</c:v>
                </c:pt>
                <c:pt idx="100">
                  <c:v>33.840000000000003</c:v>
                </c:pt>
                <c:pt idx="101">
                  <c:v>26.87</c:v>
                </c:pt>
                <c:pt idx="102">
                  <c:v>15.68</c:v>
                </c:pt>
                <c:pt idx="103">
                  <c:v>20.399999999999999</c:v>
                </c:pt>
                <c:pt idx="104">
                  <c:v>24.17</c:v>
                </c:pt>
                <c:pt idx="105">
                  <c:v>27.2</c:v>
                </c:pt>
                <c:pt idx="106">
                  <c:v>30.3</c:v>
                </c:pt>
                <c:pt idx="107">
                  <c:v>33.14</c:v>
                </c:pt>
                <c:pt idx="108">
                  <c:v>37.11</c:v>
                </c:pt>
                <c:pt idx="109">
                  <c:v>42</c:v>
                </c:pt>
                <c:pt idx="110">
                  <c:v>41.59</c:v>
                </c:pt>
                <c:pt idx="111">
                  <c:v>38.36</c:v>
                </c:pt>
                <c:pt idx="112">
                  <c:v>32.96</c:v>
                </c:pt>
                <c:pt idx="113">
                  <c:v>28.86</c:v>
                </c:pt>
                <c:pt idx="114">
                  <c:v>34.950000000000003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8F1F-4140-85C9-268546B74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7468159"/>
        <c:axId val="1"/>
        <c:extLst/>
      </c:scatterChart>
      <c:valAx>
        <c:axId val="957468159"/>
        <c:scaling>
          <c:orientation val="minMax"/>
          <c:max val="116"/>
          <c:min val="0"/>
        </c:scaling>
        <c:delete val="0"/>
        <c:axPos val="b"/>
        <c:majorGridlines>
          <c:spPr>
            <a:ln w="3175">
              <a:solidFill>
                <a:srgbClr val="0000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Nodo</a:t>
                </a:r>
              </a:p>
            </c:rich>
          </c:tx>
          <c:layout>
            <c:manualLayout>
              <c:xMode val="edge"/>
              <c:yMode val="edge"/>
              <c:x val="0.48334632534606981"/>
              <c:y val="0.87772970281771956"/>
            </c:manualLayout>
          </c:layout>
          <c:overlay val="0"/>
        </c:title>
        <c:numFmt formatCode="0.0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1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65"/>
          <c:min val="-10"/>
        </c:scaling>
        <c:delete val="0"/>
        <c:axPos val="l"/>
        <c:majorGridlines>
          <c:spPr>
            <a:ln w="0">
              <a:gradFill>
                <a:gsLst>
                  <a:gs pos="0">
                    <a:schemeClr val="accent1">
                      <a:lumMod val="19000"/>
                      <a:lumOff val="81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O" sz="800" b="1" i="0" u="none" strike="noStrike" baseline="0">
                    <a:effectLst/>
                  </a:rPr>
                  <a:t>Presión (m.c.a)</a:t>
                </a:r>
                <a:endParaRPr lang="es-CO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FF"/>
            </a:solidFill>
            <a:prstDash val="sysDash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957468159"/>
        <c:crossesAt val="1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sx="1000" sy="1000" algn="ctr" rotWithShape="0">
            <a:srgbClr val="000000">
              <a:alpha val="43137"/>
            </a:srgbClr>
          </a:outerShdw>
        </a:effectLst>
      </c:spPr>
    </c:plotArea>
    <c:legend>
      <c:legendPos val="l"/>
      <c:layout>
        <c:manualLayout>
          <c:xMode val="edge"/>
          <c:yMode val="edge"/>
          <c:x val="0.26411312589518915"/>
          <c:y val="0.49932453323252179"/>
          <c:w val="0.21764857755627295"/>
          <c:h val="5.16057973899677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8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 paperSize="9" orientation="landscape" horizontalDpi="-2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/>
              <a:t>CURVA </a:t>
            </a:r>
            <a:r>
              <a:rPr lang="es-CO" sz="1000" b="1" i="0" u="sng" strike="noStrike" baseline="0">
                <a:effectLst/>
              </a:rPr>
              <a:t>PRESION (M.C.A)</a:t>
            </a:r>
            <a:r>
              <a:rPr lang="es-CO"/>
              <a:t> - NODO</a:t>
            </a:r>
          </a:p>
        </c:rich>
      </c:tx>
      <c:layout>
        <c:manualLayout>
          <c:xMode val="edge"/>
          <c:yMode val="edge"/>
          <c:x val="0.36146851218035558"/>
          <c:y val="4.54562034029344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427466905827109E-2"/>
          <c:y val="0.19439193844133701"/>
          <c:w val="0.88576230546543988"/>
          <c:h val="0.5636380315992886"/>
        </c:manualLayout>
      </c:layout>
      <c:scatterChart>
        <c:scatterStyle val="smoothMarker"/>
        <c:varyColors val="0"/>
        <c:ser>
          <c:idx val="0"/>
          <c:order val="0"/>
          <c:tx>
            <c:v>Presiones en cada nodo</c:v>
          </c:tx>
          <c:spPr>
            <a:ln w="6350"/>
          </c:spPr>
          <c:marker>
            <c:spPr>
              <a:ln w="6350"/>
            </c:spPr>
          </c:marker>
          <c:dLbls>
            <c:dLbl>
              <c:idx val="28"/>
              <c:layout>
                <c:manualLayout>
                  <c:x val="-7.5138794011740354E-2"/>
                  <c:y val="-6.9630931697252693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27A3-4B4A-97A7-9578B31BBE4D}"/>
                </c:ext>
              </c:extLst>
            </c:dLbl>
            <c:dLbl>
              <c:idx val="31"/>
              <c:layout>
                <c:manualLayout>
                  <c:x val="-1.6321394250251826E-2"/>
                  <c:y val="-8.6869502660440898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27A3-4B4A-97A7-9578B31BBE4D}"/>
                </c:ext>
              </c:extLst>
            </c:dLbl>
            <c:dLbl>
              <c:idx val="48"/>
              <c:layout>
                <c:manualLayout>
                  <c:x val="-0.10293044958260494"/>
                  <c:y val="8.6192854815940537E-3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27A3-4B4A-97A7-9578B31BBE4D}"/>
                </c:ext>
              </c:extLst>
            </c:dLbl>
            <c:dLbl>
              <c:idx val="52"/>
              <c:layout>
                <c:manualLayout>
                  <c:x val="-3.8377919160810015E-2"/>
                  <c:y val="-0.12134664458681724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27A3-4B4A-97A7-9578B31BBE4D}"/>
                </c:ext>
              </c:extLst>
            </c:dLbl>
            <c:dLbl>
              <c:idx val="5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A3-4B4A-97A7-9578B31BBE4D}"/>
                </c:ext>
              </c:extLst>
            </c:dLbl>
            <c:dLbl>
              <c:idx val="6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A3-4B4A-97A7-9578B31BBE4D}"/>
                </c:ext>
              </c:extLst>
            </c:dLbl>
            <c:dLbl>
              <c:idx val="64"/>
              <c:layout>
                <c:manualLayout>
                  <c:x val="2.2872355822112101E-2"/>
                  <c:y val="-4.058699370181348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27A3-4B4A-97A7-9578B31BBE4D}"/>
                </c:ext>
              </c:extLst>
            </c:dLbl>
            <c:dLbl>
              <c:idx val="6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A3-4B4A-97A7-9578B31BBE4D}"/>
                </c:ext>
              </c:extLst>
            </c:dLbl>
            <c:dLbl>
              <c:idx val="102"/>
              <c:layout>
                <c:manualLayout>
                  <c:x val="2.0600849171433758E-3"/>
                  <c:y val="-6.94935660690791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27A3-4B4A-97A7-9578B31BBE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/>
                </a:pPr>
                <a:endParaRPr lang="es-CO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'8 horas (2)'!$A$5:$A$119</c:f>
              <c:numCache>
                <c:formatCode>General</c:formatCode>
                <c:ptCount val="1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</c:numCache>
            </c:numRef>
          </c:xVal>
          <c:yVal>
            <c:numRef>
              <c:f>'8 horas (2)'!$B$5:$B$119</c:f>
              <c:numCache>
                <c:formatCode>General</c:formatCode>
                <c:ptCount val="115"/>
                <c:pt idx="0">
                  <c:v>7.99</c:v>
                </c:pt>
                <c:pt idx="1">
                  <c:v>13.88</c:v>
                </c:pt>
                <c:pt idx="2">
                  <c:v>33.96</c:v>
                </c:pt>
                <c:pt idx="3">
                  <c:v>35.96</c:v>
                </c:pt>
                <c:pt idx="4">
                  <c:v>32.53</c:v>
                </c:pt>
                <c:pt idx="5">
                  <c:v>31.08</c:v>
                </c:pt>
                <c:pt idx="6">
                  <c:v>41.25</c:v>
                </c:pt>
                <c:pt idx="7">
                  <c:v>44.29</c:v>
                </c:pt>
                <c:pt idx="8">
                  <c:v>48.52</c:v>
                </c:pt>
                <c:pt idx="9">
                  <c:v>35.1</c:v>
                </c:pt>
                <c:pt idx="10">
                  <c:v>40.81</c:v>
                </c:pt>
                <c:pt idx="11">
                  <c:v>23.4</c:v>
                </c:pt>
                <c:pt idx="12">
                  <c:v>29.96</c:v>
                </c:pt>
                <c:pt idx="13">
                  <c:v>45.96</c:v>
                </c:pt>
                <c:pt idx="14">
                  <c:v>41.54</c:v>
                </c:pt>
                <c:pt idx="15">
                  <c:v>44.71</c:v>
                </c:pt>
                <c:pt idx="16">
                  <c:v>44.19</c:v>
                </c:pt>
                <c:pt idx="17">
                  <c:v>45.16</c:v>
                </c:pt>
                <c:pt idx="18">
                  <c:v>44.93</c:v>
                </c:pt>
                <c:pt idx="19">
                  <c:v>46.05</c:v>
                </c:pt>
                <c:pt idx="20">
                  <c:v>43.62</c:v>
                </c:pt>
                <c:pt idx="21">
                  <c:v>49.38</c:v>
                </c:pt>
                <c:pt idx="22">
                  <c:v>42.77</c:v>
                </c:pt>
                <c:pt idx="23">
                  <c:v>43.5</c:v>
                </c:pt>
                <c:pt idx="24">
                  <c:v>42.1</c:v>
                </c:pt>
                <c:pt idx="25">
                  <c:v>41.89</c:v>
                </c:pt>
                <c:pt idx="26">
                  <c:v>42.13</c:v>
                </c:pt>
                <c:pt idx="27">
                  <c:v>43.09</c:v>
                </c:pt>
                <c:pt idx="28">
                  <c:v>54.73</c:v>
                </c:pt>
                <c:pt idx="29">
                  <c:v>43.69</c:v>
                </c:pt>
                <c:pt idx="30">
                  <c:v>42.13</c:v>
                </c:pt>
                <c:pt idx="31">
                  <c:v>57.56</c:v>
                </c:pt>
                <c:pt idx="32">
                  <c:v>44.43</c:v>
                </c:pt>
                <c:pt idx="33">
                  <c:v>41.15</c:v>
                </c:pt>
                <c:pt idx="34">
                  <c:v>43.18</c:v>
                </c:pt>
                <c:pt idx="35">
                  <c:v>43.89</c:v>
                </c:pt>
                <c:pt idx="36">
                  <c:v>45.52</c:v>
                </c:pt>
                <c:pt idx="37">
                  <c:v>44.65</c:v>
                </c:pt>
                <c:pt idx="38">
                  <c:v>49.11</c:v>
                </c:pt>
                <c:pt idx="39">
                  <c:v>45.26</c:v>
                </c:pt>
                <c:pt idx="40">
                  <c:v>44.06</c:v>
                </c:pt>
                <c:pt idx="41">
                  <c:v>45.83</c:v>
                </c:pt>
                <c:pt idx="42">
                  <c:v>44.95</c:v>
                </c:pt>
                <c:pt idx="43">
                  <c:v>44.09</c:v>
                </c:pt>
                <c:pt idx="44">
                  <c:v>44.07</c:v>
                </c:pt>
                <c:pt idx="45">
                  <c:v>44.15</c:v>
                </c:pt>
                <c:pt idx="46">
                  <c:v>44.05</c:v>
                </c:pt>
                <c:pt idx="47">
                  <c:v>43.91</c:v>
                </c:pt>
                <c:pt idx="48">
                  <c:v>60.42</c:v>
                </c:pt>
                <c:pt idx="49">
                  <c:v>46.74</c:v>
                </c:pt>
                <c:pt idx="50">
                  <c:v>46.15</c:v>
                </c:pt>
                <c:pt idx="51">
                  <c:v>44.86</c:v>
                </c:pt>
                <c:pt idx="52">
                  <c:v>52.45</c:v>
                </c:pt>
                <c:pt idx="53">
                  <c:v>43.85</c:v>
                </c:pt>
                <c:pt idx="54">
                  <c:v>43.96</c:v>
                </c:pt>
                <c:pt idx="55">
                  <c:v>43.97</c:v>
                </c:pt>
                <c:pt idx="56">
                  <c:v>47.36</c:v>
                </c:pt>
                <c:pt idx="57">
                  <c:v>37.549999999999997</c:v>
                </c:pt>
                <c:pt idx="58">
                  <c:v>43.55</c:v>
                </c:pt>
                <c:pt idx="59">
                  <c:v>48.47</c:v>
                </c:pt>
                <c:pt idx="60">
                  <c:v>49.53</c:v>
                </c:pt>
                <c:pt idx="61">
                  <c:v>48.26</c:v>
                </c:pt>
                <c:pt idx="62">
                  <c:v>46.06</c:v>
                </c:pt>
                <c:pt idx="63">
                  <c:v>36.75</c:v>
                </c:pt>
                <c:pt idx="64">
                  <c:v>52.81</c:v>
                </c:pt>
                <c:pt idx="65">
                  <c:v>48.61</c:v>
                </c:pt>
                <c:pt idx="66">
                  <c:v>47.2</c:v>
                </c:pt>
                <c:pt idx="67">
                  <c:v>43.81</c:v>
                </c:pt>
                <c:pt idx="68">
                  <c:v>45.23</c:v>
                </c:pt>
                <c:pt idx="69">
                  <c:v>46.03</c:v>
                </c:pt>
                <c:pt idx="70">
                  <c:v>45.23</c:v>
                </c:pt>
                <c:pt idx="71">
                  <c:v>47.51</c:v>
                </c:pt>
                <c:pt idx="72">
                  <c:v>45.43</c:v>
                </c:pt>
                <c:pt idx="73">
                  <c:v>41.3</c:v>
                </c:pt>
                <c:pt idx="74">
                  <c:v>43.83</c:v>
                </c:pt>
                <c:pt idx="75">
                  <c:v>43.51</c:v>
                </c:pt>
                <c:pt idx="76">
                  <c:v>46.02</c:v>
                </c:pt>
                <c:pt idx="77">
                  <c:v>44.79</c:v>
                </c:pt>
                <c:pt idx="78">
                  <c:v>44.33</c:v>
                </c:pt>
                <c:pt idx="79">
                  <c:v>41.51</c:v>
                </c:pt>
                <c:pt idx="80">
                  <c:v>43.51</c:v>
                </c:pt>
                <c:pt idx="81">
                  <c:v>44.23</c:v>
                </c:pt>
                <c:pt idx="82">
                  <c:v>43.52</c:v>
                </c:pt>
                <c:pt idx="83">
                  <c:v>41.89</c:v>
                </c:pt>
                <c:pt idx="84">
                  <c:v>43.53</c:v>
                </c:pt>
                <c:pt idx="85">
                  <c:v>41.54</c:v>
                </c:pt>
                <c:pt idx="86">
                  <c:v>42.75</c:v>
                </c:pt>
                <c:pt idx="87">
                  <c:v>41.53</c:v>
                </c:pt>
                <c:pt idx="88">
                  <c:v>39.92</c:v>
                </c:pt>
                <c:pt idx="89">
                  <c:v>43</c:v>
                </c:pt>
                <c:pt idx="90">
                  <c:v>39.01</c:v>
                </c:pt>
                <c:pt idx="91">
                  <c:v>40.19</c:v>
                </c:pt>
                <c:pt idx="92">
                  <c:v>37.520000000000003</c:v>
                </c:pt>
                <c:pt idx="93">
                  <c:v>39</c:v>
                </c:pt>
                <c:pt idx="94">
                  <c:v>26.22</c:v>
                </c:pt>
                <c:pt idx="95">
                  <c:v>41.3</c:v>
                </c:pt>
                <c:pt idx="96">
                  <c:v>39.75</c:v>
                </c:pt>
                <c:pt idx="97">
                  <c:v>33.92</c:v>
                </c:pt>
                <c:pt idx="98">
                  <c:v>41.78</c:v>
                </c:pt>
                <c:pt idx="99">
                  <c:v>38.659999999999997</c:v>
                </c:pt>
                <c:pt idx="100">
                  <c:v>33.119999999999997</c:v>
                </c:pt>
                <c:pt idx="101">
                  <c:v>26.13</c:v>
                </c:pt>
                <c:pt idx="102">
                  <c:v>14.99</c:v>
                </c:pt>
                <c:pt idx="103">
                  <c:v>19.63</c:v>
                </c:pt>
                <c:pt idx="104">
                  <c:v>23.42</c:v>
                </c:pt>
                <c:pt idx="105">
                  <c:v>26.47</c:v>
                </c:pt>
                <c:pt idx="106">
                  <c:v>29.61</c:v>
                </c:pt>
                <c:pt idx="107">
                  <c:v>32.479999999999997</c:v>
                </c:pt>
                <c:pt idx="108">
                  <c:v>36.54</c:v>
                </c:pt>
                <c:pt idx="109">
                  <c:v>41.5</c:v>
                </c:pt>
                <c:pt idx="110">
                  <c:v>41.14</c:v>
                </c:pt>
                <c:pt idx="111">
                  <c:v>37.92</c:v>
                </c:pt>
                <c:pt idx="112">
                  <c:v>32.51</c:v>
                </c:pt>
                <c:pt idx="113">
                  <c:v>28.42</c:v>
                </c:pt>
                <c:pt idx="114">
                  <c:v>34.5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27A3-4B4A-97A7-9578B31BB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7468159"/>
        <c:axId val="1"/>
        <c:extLst/>
      </c:scatterChart>
      <c:valAx>
        <c:axId val="957468159"/>
        <c:scaling>
          <c:orientation val="minMax"/>
          <c:max val="116"/>
          <c:min val="0"/>
        </c:scaling>
        <c:delete val="0"/>
        <c:axPos val="b"/>
        <c:majorGridlines>
          <c:spPr>
            <a:ln w="3175">
              <a:solidFill>
                <a:srgbClr val="0000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Nodo</a:t>
                </a:r>
              </a:p>
            </c:rich>
          </c:tx>
          <c:layout>
            <c:manualLayout>
              <c:xMode val="edge"/>
              <c:yMode val="edge"/>
              <c:x val="0.48334632534606981"/>
              <c:y val="0.87772970281771956"/>
            </c:manualLayout>
          </c:layout>
          <c:overlay val="0"/>
        </c:title>
        <c:numFmt formatCode="0.0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1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65"/>
          <c:min val="-10"/>
        </c:scaling>
        <c:delete val="0"/>
        <c:axPos val="l"/>
        <c:majorGridlines>
          <c:spPr>
            <a:ln w="0">
              <a:gradFill>
                <a:gsLst>
                  <a:gs pos="0">
                    <a:schemeClr val="accent1">
                      <a:lumMod val="19000"/>
                      <a:lumOff val="81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O" sz="800" b="1" i="0" u="none" strike="noStrike" baseline="0">
                    <a:effectLst/>
                  </a:rPr>
                  <a:t>Presión (m.c.a)</a:t>
                </a:r>
                <a:endParaRPr lang="es-CO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FF"/>
            </a:solidFill>
            <a:prstDash val="sysDash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957468159"/>
        <c:crossesAt val="1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sx="1000" sy="1000" algn="ctr" rotWithShape="0">
            <a:srgbClr val="000000">
              <a:alpha val="43137"/>
            </a:srgbClr>
          </a:outerShdw>
        </a:effectLst>
      </c:spPr>
    </c:plotArea>
    <c:legend>
      <c:legendPos val="l"/>
      <c:layout>
        <c:manualLayout>
          <c:xMode val="edge"/>
          <c:yMode val="edge"/>
          <c:x val="0.26411312589518915"/>
          <c:y val="0.49932453323252179"/>
          <c:w val="0.16870765770667828"/>
          <c:h val="5.08607937451306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8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 paperSize="9" orientation="landscape" horizontalDpi="-2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sng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/>
              <a:t>CURVA </a:t>
            </a:r>
            <a:r>
              <a:rPr lang="es-CO" sz="1000" b="1" i="0" u="sng" strike="noStrike" baseline="0">
                <a:effectLst/>
              </a:rPr>
              <a:t>PRESION (M.C.A)</a:t>
            </a:r>
            <a:r>
              <a:rPr lang="es-CO"/>
              <a:t> - NODO</a:t>
            </a:r>
          </a:p>
        </c:rich>
      </c:tx>
      <c:layout>
        <c:manualLayout>
          <c:xMode val="edge"/>
          <c:yMode val="edge"/>
          <c:x val="0.36146851218035558"/>
          <c:y val="4.54562034029344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427466905827109E-2"/>
          <c:y val="0.19439193844133701"/>
          <c:w val="0.88576230546543988"/>
          <c:h val="0.5636380315992886"/>
        </c:manualLayout>
      </c:layout>
      <c:scatterChart>
        <c:scatterStyle val="smoothMarker"/>
        <c:varyColors val="0"/>
        <c:ser>
          <c:idx val="0"/>
          <c:order val="0"/>
          <c:tx>
            <c:v>Presiones en cada nodo</c:v>
          </c:tx>
          <c:spPr>
            <a:ln w="6350"/>
          </c:spPr>
          <c:marker>
            <c:spPr>
              <a:ln w="6350"/>
            </c:spPr>
          </c:marker>
          <c:dLbls>
            <c:dLbl>
              <c:idx val="28"/>
              <c:layout>
                <c:manualLayout>
                  <c:x val="-7.5138794011740354E-2"/>
                  <c:y val="-6.9630931697252693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2D50-417D-9425-6C06C3768E5F}"/>
                </c:ext>
              </c:extLst>
            </c:dLbl>
            <c:dLbl>
              <c:idx val="31"/>
              <c:layout>
                <c:manualLayout>
                  <c:x val="-1.6321394250251826E-2"/>
                  <c:y val="-8.6869502660440898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2D50-417D-9425-6C06C3768E5F}"/>
                </c:ext>
              </c:extLst>
            </c:dLbl>
            <c:dLbl>
              <c:idx val="48"/>
              <c:layout>
                <c:manualLayout>
                  <c:x val="-0.10293044958260494"/>
                  <c:y val="8.6192854815940537E-3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2D50-417D-9425-6C06C3768E5F}"/>
                </c:ext>
              </c:extLst>
            </c:dLbl>
            <c:dLbl>
              <c:idx val="52"/>
              <c:layout>
                <c:manualLayout>
                  <c:x val="-3.8377919160810015E-2"/>
                  <c:y val="-0.12134664458681724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2D50-417D-9425-6C06C3768E5F}"/>
                </c:ext>
              </c:extLst>
            </c:dLbl>
            <c:dLbl>
              <c:idx val="5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50-417D-9425-6C06C3768E5F}"/>
                </c:ext>
              </c:extLst>
            </c:dLbl>
            <c:dLbl>
              <c:idx val="6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50-417D-9425-6C06C3768E5F}"/>
                </c:ext>
              </c:extLst>
            </c:dLbl>
            <c:dLbl>
              <c:idx val="64"/>
              <c:layout>
                <c:manualLayout>
                  <c:x val="2.2872355822112101E-2"/>
                  <c:y val="-4.058699370181348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2D50-417D-9425-6C06C3768E5F}"/>
                </c:ext>
              </c:extLst>
            </c:dLbl>
            <c:dLbl>
              <c:idx val="6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50-417D-9425-6C06C3768E5F}"/>
                </c:ext>
              </c:extLst>
            </c:dLbl>
            <c:dLbl>
              <c:idx val="102"/>
              <c:layout>
                <c:manualLayout>
                  <c:x val="2.0600849171433758E-3"/>
                  <c:y val="-6.94935660690791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500"/>
                  </a:pPr>
                  <a:endParaRPr lang="es-CO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8-2D50-417D-9425-6C06C3768E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/>
                </a:pPr>
                <a:endParaRPr lang="es-CO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'10 horas (2)'!$A$5:$A$119</c:f>
              <c:numCache>
                <c:formatCode>General</c:formatCode>
                <c:ptCount val="1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</c:numCache>
            </c:numRef>
          </c:xVal>
          <c:yVal>
            <c:numRef>
              <c:f>'10 horas (2)'!$B$5:$B$119</c:f>
              <c:numCache>
                <c:formatCode>General</c:formatCode>
                <c:ptCount val="115"/>
                <c:pt idx="0">
                  <c:v>7.89</c:v>
                </c:pt>
                <c:pt idx="1">
                  <c:v>13.74</c:v>
                </c:pt>
                <c:pt idx="2">
                  <c:v>33.71</c:v>
                </c:pt>
                <c:pt idx="3">
                  <c:v>35.69</c:v>
                </c:pt>
                <c:pt idx="4">
                  <c:v>32.26</c:v>
                </c:pt>
                <c:pt idx="5">
                  <c:v>30.8</c:v>
                </c:pt>
                <c:pt idx="6">
                  <c:v>40.96</c:v>
                </c:pt>
                <c:pt idx="7">
                  <c:v>44</c:v>
                </c:pt>
                <c:pt idx="8">
                  <c:v>48.24</c:v>
                </c:pt>
                <c:pt idx="9">
                  <c:v>34.82</c:v>
                </c:pt>
                <c:pt idx="10">
                  <c:v>40.520000000000003</c:v>
                </c:pt>
                <c:pt idx="11">
                  <c:v>23.11</c:v>
                </c:pt>
                <c:pt idx="12">
                  <c:v>29.68</c:v>
                </c:pt>
                <c:pt idx="13">
                  <c:v>45.68</c:v>
                </c:pt>
                <c:pt idx="14">
                  <c:v>41.23</c:v>
                </c:pt>
                <c:pt idx="15">
                  <c:v>44.4</c:v>
                </c:pt>
                <c:pt idx="16">
                  <c:v>43.88</c:v>
                </c:pt>
                <c:pt idx="17">
                  <c:v>44.84</c:v>
                </c:pt>
                <c:pt idx="18">
                  <c:v>44.61</c:v>
                </c:pt>
                <c:pt idx="19">
                  <c:v>45.72</c:v>
                </c:pt>
                <c:pt idx="20">
                  <c:v>43.29</c:v>
                </c:pt>
                <c:pt idx="21">
                  <c:v>49.05</c:v>
                </c:pt>
                <c:pt idx="22">
                  <c:v>42.41</c:v>
                </c:pt>
                <c:pt idx="23">
                  <c:v>43.12</c:v>
                </c:pt>
                <c:pt idx="24">
                  <c:v>41.72</c:v>
                </c:pt>
                <c:pt idx="25">
                  <c:v>41.51</c:v>
                </c:pt>
                <c:pt idx="26">
                  <c:v>41.74</c:v>
                </c:pt>
                <c:pt idx="27">
                  <c:v>42.68</c:v>
                </c:pt>
                <c:pt idx="28">
                  <c:v>54.32</c:v>
                </c:pt>
                <c:pt idx="29">
                  <c:v>43.26</c:v>
                </c:pt>
                <c:pt idx="30">
                  <c:v>41.71</c:v>
                </c:pt>
                <c:pt idx="31">
                  <c:v>57.12</c:v>
                </c:pt>
                <c:pt idx="32">
                  <c:v>43.98</c:v>
                </c:pt>
                <c:pt idx="33">
                  <c:v>40.74</c:v>
                </c:pt>
                <c:pt idx="34">
                  <c:v>42.74</c:v>
                </c:pt>
                <c:pt idx="35">
                  <c:v>43.45</c:v>
                </c:pt>
                <c:pt idx="36">
                  <c:v>45.06</c:v>
                </c:pt>
                <c:pt idx="37">
                  <c:v>44.15</c:v>
                </c:pt>
                <c:pt idx="38">
                  <c:v>48.59</c:v>
                </c:pt>
                <c:pt idx="39">
                  <c:v>44.75</c:v>
                </c:pt>
                <c:pt idx="40">
                  <c:v>43.56</c:v>
                </c:pt>
                <c:pt idx="41">
                  <c:v>45.34</c:v>
                </c:pt>
                <c:pt idx="42">
                  <c:v>44.46</c:v>
                </c:pt>
                <c:pt idx="43">
                  <c:v>43.62</c:v>
                </c:pt>
                <c:pt idx="44">
                  <c:v>43.59</c:v>
                </c:pt>
                <c:pt idx="45">
                  <c:v>43.65</c:v>
                </c:pt>
                <c:pt idx="46">
                  <c:v>43.56</c:v>
                </c:pt>
                <c:pt idx="47">
                  <c:v>43.31</c:v>
                </c:pt>
                <c:pt idx="48">
                  <c:v>59.89</c:v>
                </c:pt>
                <c:pt idx="49">
                  <c:v>46.21</c:v>
                </c:pt>
                <c:pt idx="50">
                  <c:v>45.62</c:v>
                </c:pt>
                <c:pt idx="51">
                  <c:v>44.34</c:v>
                </c:pt>
                <c:pt idx="52">
                  <c:v>51.84</c:v>
                </c:pt>
                <c:pt idx="53">
                  <c:v>43.24</c:v>
                </c:pt>
                <c:pt idx="54">
                  <c:v>43.35</c:v>
                </c:pt>
                <c:pt idx="55">
                  <c:v>43.36</c:v>
                </c:pt>
                <c:pt idx="56">
                  <c:v>46.75</c:v>
                </c:pt>
                <c:pt idx="57">
                  <c:v>35.43</c:v>
                </c:pt>
                <c:pt idx="58">
                  <c:v>41.43</c:v>
                </c:pt>
                <c:pt idx="59">
                  <c:v>46.38</c:v>
                </c:pt>
                <c:pt idx="60">
                  <c:v>47.47</c:v>
                </c:pt>
                <c:pt idx="61">
                  <c:v>46.24</c:v>
                </c:pt>
                <c:pt idx="62">
                  <c:v>44.11</c:v>
                </c:pt>
                <c:pt idx="63">
                  <c:v>34.630000000000003</c:v>
                </c:pt>
                <c:pt idx="64">
                  <c:v>50.94</c:v>
                </c:pt>
                <c:pt idx="65">
                  <c:v>46.68</c:v>
                </c:pt>
                <c:pt idx="66">
                  <c:v>45.24</c:v>
                </c:pt>
                <c:pt idx="67">
                  <c:v>42.76</c:v>
                </c:pt>
                <c:pt idx="68">
                  <c:v>44.37</c:v>
                </c:pt>
                <c:pt idx="69">
                  <c:v>44.96</c:v>
                </c:pt>
                <c:pt idx="70">
                  <c:v>44.13</c:v>
                </c:pt>
                <c:pt idx="71">
                  <c:v>46.42</c:v>
                </c:pt>
                <c:pt idx="72">
                  <c:v>44.34</c:v>
                </c:pt>
                <c:pt idx="73">
                  <c:v>40.19</c:v>
                </c:pt>
                <c:pt idx="74">
                  <c:v>42.72</c:v>
                </c:pt>
                <c:pt idx="75">
                  <c:v>42.41</c:v>
                </c:pt>
                <c:pt idx="76">
                  <c:v>44.93</c:v>
                </c:pt>
                <c:pt idx="77">
                  <c:v>43.65</c:v>
                </c:pt>
                <c:pt idx="78">
                  <c:v>43.23</c:v>
                </c:pt>
                <c:pt idx="79">
                  <c:v>40.42</c:v>
                </c:pt>
                <c:pt idx="80">
                  <c:v>42.42</c:v>
                </c:pt>
                <c:pt idx="81">
                  <c:v>43.13</c:v>
                </c:pt>
                <c:pt idx="82">
                  <c:v>42.44</c:v>
                </c:pt>
                <c:pt idx="83">
                  <c:v>40.799999999999997</c:v>
                </c:pt>
                <c:pt idx="84">
                  <c:v>42.45</c:v>
                </c:pt>
                <c:pt idx="85">
                  <c:v>40.47</c:v>
                </c:pt>
                <c:pt idx="86">
                  <c:v>41.71</c:v>
                </c:pt>
                <c:pt idx="87">
                  <c:v>40.46</c:v>
                </c:pt>
                <c:pt idx="88">
                  <c:v>38.869999999999997</c:v>
                </c:pt>
                <c:pt idx="89">
                  <c:v>41.92</c:v>
                </c:pt>
                <c:pt idx="90">
                  <c:v>37.92</c:v>
                </c:pt>
                <c:pt idx="91">
                  <c:v>39.090000000000003</c:v>
                </c:pt>
                <c:pt idx="92">
                  <c:v>36.42</c:v>
                </c:pt>
                <c:pt idx="93">
                  <c:v>37.909999999999997</c:v>
                </c:pt>
                <c:pt idx="94">
                  <c:v>25.12</c:v>
                </c:pt>
                <c:pt idx="95">
                  <c:v>40.35</c:v>
                </c:pt>
                <c:pt idx="96">
                  <c:v>38.68</c:v>
                </c:pt>
                <c:pt idx="97">
                  <c:v>32.85</c:v>
                </c:pt>
                <c:pt idx="98">
                  <c:v>40.96</c:v>
                </c:pt>
                <c:pt idx="99">
                  <c:v>37.81</c:v>
                </c:pt>
                <c:pt idx="100">
                  <c:v>32.25</c:v>
                </c:pt>
                <c:pt idx="101">
                  <c:v>25.24</c:v>
                </c:pt>
                <c:pt idx="102">
                  <c:v>14.16</c:v>
                </c:pt>
                <c:pt idx="103">
                  <c:v>18.71</c:v>
                </c:pt>
                <c:pt idx="104">
                  <c:v>22.51</c:v>
                </c:pt>
                <c:pt idx="105">
                  <c:v>25.59</c:v>
                </c:pt>
                <c:pt idx="106">
                  <c:v>28.78</c:v>
                </c:pt>
                <c:pt idx="107">
                  <c:v>31.68</c:v>
                </c:pt>
                <c:pt idx="108">
                  <c:v>35.840000000000003</c:v>
                </c:pt>
                <c:pt idx="109">
                  <c:v>40.89</c:v>
                </c:pt>
                <c:pt idx="110">
                  <c:v>40.590000000000003</c:v>
                </c:pt>
                <c:pt idx="111">
                  <c:v>37.36</c:v>
                </c:pt>
                <c:pt idx="112">
                  <c:v>31.96</c:v>
                </c:pt>
                <c:pt idx="113">
                  <c:v>27.86</c:v>
                </c:pt>
                <c:pt idx="114">
                  <c:v>33.94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2D50-417D-9425-6C06C3768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7468159"/>
        <c:axId val="1"/>
        <c:extLst/>
      </c:scatterChart>
      <c:valAx>
        <c:axId val="957468159"/>
        <c:scaling>
          <c:orientation val="minMax"/>
          <c:max val="116"/>
          <c:min val="0"/>
        </c:scaling>
        <c:delete val="0"/>
        <c:axPos val="b"/>
        <c:majorGridlines>
          <c:spPr>
            <a:ln w="3175">
              <a:solidFill>
                <a:srgbClr val="0000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Nodo</a:t>
                </a:r>
              </a:p>
            </c:rich>
          </c:tx>
          <c:layout>
            <c:manualLayout>
              <c:xMode val="edge"/>
              <c:yMode val="edge"/>
              <c:x val="0.48334632534606981"/>
              <c:y val="0.87772970281771956"/>
            </c:manualLayout>
          </c:layout>
          <c:overlay val="0"/>
        </c:title>
        <c:numFmt formatCode="0.00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1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"/>
        <c:crosses val="autoZero"/>
        <c:crossBetween val="midCat"/>
        <c:majorUnit val="2"/>
      </c:valAx>
      <c:valAx>
        <c:axId val="1"/>
        <c:scaling>
          <c:orientation val="minMax"/>
          <c:max val="65"/>
          <c:min val="-10"/>
        </c:scaling>
        <c:delete val="0"/>
        <c:axPos val="l"/>
        <c:majorGridlines>
          <c:spPr>
            <a:ln w="0">
              <a:gradFill>
                <a:gsLst>
                  <a:gs pos="0">
                    <a:schemeClr val="accent1">
                      <a:lumMod val="19000"/>
                      <a:lumOff val="81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s-CO" sz="800" b="1" i="0" u="none" strike="noStrike" baseline="0">
                    <a:effectLst/>
                  </a:rPr>
                  <a:t>Presión (m.c.a)</a:t>
                </a:r>
                <a:endParaRPr lang="es-CO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FF"/>
            </a:solidFill>
            <a:prstDash val="sysDash"/>
          </a:ln>
        </c:spPr>
        <c:txPr>
          <a:bodyPr rot="0" vert="horz"/>
          <a:lstStyle/>
          <a:p>
            <a:pPr>
              <a:defRPr sz="700" b="1" i="0" u="none" strike="noStrike" baseline="0">
                <a:solidFill>
                  <a:schemeClr val="accent6">
                    <a:lumMod val="50000"/>
                  </a:schemeClr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957468159"/>
        <c:crossesAt val="1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blurRad="50800" dist="50800" dir="5400000" sx="1000" sy="1000" algn="ctr" rotWithShape="0">
            <a:srgbClr val="000000">
              <a:alpha val="43137"/>
            </a:srgbClr>
          </a:outerShdw>
        </a:effectLst>
      </c:spPr>
    </c:plotArea>
    <c:legend>
      <c:legendPos val="l"/>
      <c:layout>
        <c:manualLayout>
          <c:xMode val="edge"/>
          <c:yMode val="edge"/>
          <c:x val="0.26411312589518915"/>
          <c:y val="0.49932453323252179"/>
          <c:w val="0.16870765770667828"/>
          <c:h val="5.08607937451306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8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" r="0.75" t="1" header="0" footer="0"/>
    <c:pageSetup paperSize="9" orientation="landscape" horizontalDpi="-2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612971</xdr:colOff>
      <xdr:row>34</xdr:row>
      <xdr:rowOff>61916</xdr:rowOff>
    </xdr:from>
    <xdr:to>
      <xdr:col>14</xdr:col>
      <xdr:colOff>672503</xdr:colOff>
      <xdr:row>49</xdr:row>
      <xdr:rowOff>137943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228CAD1-9D4B-4AF4-9351-D1EF00F96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13</xdr:col>
      <xdr:colOff>59532</xdr:colOff>
      <xdr:row>21</xdr:row>
      <xdr:rowOff>76027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2DE463-A4C8-440C-B2E8-0CEA4C65E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13</xdr:col>
      <xdr:colOff>59532</xdr:colOff>
      <xdr:row>21</xdr:row>
      <xdr:rowOff>76027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A3C6F9-876A-4C71-A252-B3A668D6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22500</xdr:rowOff>
    </xdr:from>
    <xdr:to>
      <xdr:col>13</xdr:col>
      <xdr:colOff>59532</xdr:colOff>
      <xdr:row>21</xdr:row>
      <xdr:rowOff>98527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5222391-980B-48DE-B05E-1EDF60CB0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733340</xdr:colOff>
      <xdr:row>6</xdr:row>
      <xdr:rowOff>0</xdr:rowOff>
    </xdr:from>
    <xdr:to>
      <xdr:col>13</xdr:col>
      <xdr:colOff>34244</xdr:colOff>
      <xdr:row>21</xdr:row>
      <xdr:rowOff>76027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7EFEEF-6293-4A16-BE87-6E5D61DE1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13</xdr:col>
      <xdr:colOff>59532</xdr:colOff>
      <xdr:row>21</xdr:row>
      <xdr:rowOff>76027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1A83A4-BB90-48C9-98E8-66FFA631E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733340</xdr:colOff>
      <xdr:row>6</xdr:row>
      <xdr:rowOff>0</xdr:rowOff>
    </xdr:from>
    <xdr:to>
      <xdr:col>13</xdr:col>
      <xdr:colOff>34244</xdr:colOff>
      <xdr:row>21</xdr:row>
      <xdr:rowOff>76027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4D7BE4-C531-4F5E-AE21-F79526444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13</xdr:col>
      <xdr:colOff>59532</xdr:colOff>
      <xdr:row>21</xdr:row>
      <xdr:rowOff>76027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3EEE7E-9BF8-439F-AEB1-ED4E8716A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13</xdr:col>
      <xdr:colOff>59532</xdr:colOff>
      <xdr:row>21</xdr:row>
      <xdr:rowOff>76027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ADC810-3079-4001-81BD-3AB893489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22500</xdr:rowOff>
    </xdr:from>
    <xdr:to>
      <xdr:col>13</xdr:col>
      <xdr:colOff>59532</xdr:colOff>
      <xdr:row>21</xdr:row>
      <xdr:rowOff>98527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9C763F-9A97-4F6A-BE9A-5D1C717C5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612971</xdr:colOff>
      <xdr:row>34</xdr:row>
      <xdr:rowOff>61916</xdr:rowOff>
    </xdr:from>
    <xdr:to>
      <xdr:col>14</xdr:col>
      <xdr:colOff>672503</xdr:colOff>
      <xdr:row>49</xdr:row>
      <xdr:rowOff>137943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0F0CEA7-C18D-495E-8EE7-77B55F514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13</xdr:col>
      <xdr:colOff>59532</xdr:colOff>
      <xdr:row>21</xdr:row>
      <xdr:rowOff>76027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AD1BF0D-DA16-4D55-ABA5-17150A504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733340</xdr:colOff>
      <xdr:row>6</xdr:row>
      <xdr:rowOff>0</xdr:rowOff>
    </xdr:from>
    <xdr:to>
      <xdr:col>13</xdr:col>
      <xdr:colOff>34244</xdr:colOff>
      <xdr:row>21</xdr:row>
      <xdr:rowOff>76027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3FA4C6F-E41A-41C2-8978-7A2D829BE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2DE8A-799E-408D-A519-0A4BA96E49EE}">
  <sheetPr>
    <tabColor theme="9" tint="-0.249977111117893"/>
  </sheetPr>
  <dimension ref="A1:Q133"/>
  <sheetViews>
    <sheetView zoomScale="107" workbookViewId="0">
      <pane xSplit="1" topLeftCell="J1" activePane="topRight" state="frozen"/>
      <selection pane="topRight" activeCell="C79" sqref="C79"/>
    </sheetView>
  </sheetViews>
  <sheetFormatPr baseColWidth="10" defaultRowHeight="15" x14ac:dyDescent="0.25"/>
  <cols>
    <col min="1" max="1" width="14.85546875" customWidth="1"/>
    <col min="3" max="3" width="13.5703125" customWidth="1"/>
    <col min="14" max="14" width="25.28515625" customWidth="1"/>
    <col min="15" max="15" width="20.85546875" customWidth="1"/>
    <col min="17" max="17" width="26.85546875" customWidth="1"/>
  </cols>
  <sheetData>
    <row r="1" spans="1:17" ht="66.75" customHeight="1" x14ac:dyDescent="0.25">
      <c r="A1" s="2" t="s">
        <v>132</v>
      </c>
      <c r="B1" s="2" t="s">
        <v>131</v>
      </c>
      <c r="C1" s="2" t="s">
        <v>135</v>
      </c>
      <c r="D1" s="2" t="s">
        <v>136</v>
      </c>
      <c r="E1" s="2" t="s">
        <v>137</v>
      </c>
      <c r="F1" s="2" t="s">
        <v>133</v>
      </c>
      <c r="G1" s="2" t="s">
        <v>134</v>
      </c>
      <c r="H1" s="2" t="s">
        <v>141</v>
      </c>
      <c r="I1" s="2" t="s">
        <v>142</v>
      </c>
      <c r="J1" s="4" t="s">
        <v>143</v>
      </c>
    </row>
    <row r="2" spans="1:17" x14ac:dyDescent="0.25">
      <c r="A2" s="3" t="s">
        <v>15</v>
      </c>
      <c r="B2" s="12">
        <v>280.56400000000002</v>
      </c>
      <c r="C2" s="12">
        <f>$Q$5</f>
        <v>24.587546567323017</v>
      </c>
      <c r="D2" s="3">
        <v>0</v>
      </c>
      <c r="E2" s="13">
        <f>+C2*D2</f>
        <v>0</v>
      </c>
      <c r="F2" s="5">
        <v>0</v>
      </c>
      <c r="G2" s="11">
        <f>F2/(1-25%)</f>
        <v>0</v>
      </c>
      <c r="H2" s="12">
        <f>+E2*G2/86400</f>
        <v>0</v>
      </c>
      <c r="I2" s="12">
        <f>H2*1.2</f>
        <v>0</v>
      </c>
      <c r="J2" s="12">
        <f>I2*1.6</f>
        <v>0</v>
      </c>
    </row>
    <row r="3" spans="1:17" ht="15.75" thickBot="1" x14ac:dyDescent="0.3">
      <c r="A3" s="3" t="s">
        <v>16</v>
      </c>
      <c r="B3" s="12">
        <v>274.63400788529299</v>
      </c>
      <c r="C3" s="12">
        <f>$Q$5</f>
        <v>24.587546567323017</v>
      </c>
      <c r="D3" s="3">
        <v>0</v>
      </c>
      <c r="E3" s="13">
        <f t="shared" ref="E3:E66" si="0">+C3*D3</f>
        <v>0</v>
      </c>
      <c r="F3" s="5">
        <v>0</v>
      </c>
      <c r="G3" s="11">
        <f t="shared" ref="G3:G66" si="1">F3/(1-25%)</f>
        <v>0</v>
      </c>
      <c r="H3" s="12">
        <f>+E3*G3/86400</f>
        <v>0</v>
      </c>
      <c r="I3" s="12">
        <f t="shared" ref="I3:I66" si="2">H3*1.2</f>
        <v>0</v>
      </c>
      <c r="J3" s="12">
        <f t="shared" ref="J3:J66" si="3">I3*1.6</f>
        <v>0</v>
      </c>
    </row>
    <row r="4" spans="1:17" ht="30" x14ac:dyDescent="0.25">
      <c r="A4" s="3" t="s">
        <v>17</v>
      </c>
      <c r="B4" s="12">
        <v>254.451800087192</v>
      </c>
      <c r="C4" s="12">
        <f t="shared" ref="C4:C66" si="4">$Q$5</f>
        <v>24.587546567323017</v>
      </c>
      <c r="D4" s="3">
        <v>0.21</v>
      </c>
      <c r="E4" s="13">
        <f t="shared" si="0"/>
        <v>5.1633847791378331</v>
      </c>
      <c r="F4" s="5">
        <v>140</v>
      </c>
      <c r="G4" s="11">
        <f t="shared" si="1"/>
        <v>186.66666666666666</v>
      </c>
      <c r="H4" s="12">
        <f t="shared" ref="H4:H66" si="5">+E4*G4/86400</f>
        <v>1.1155460942581739E-2</v>
      </c>
      <c r="I4" s="12">
        <f t="shared" si="2"/>
        <v>1.3386553131098086E-2</v>
      </c>
      <c r="J4" s="12">
        <f t="shared" si="3"/>
        <v>2.1418485009756939E-2</v>
      </c>
      <c r="N4" s="9" t="s">
        <v>139</v>
      </c>
      <c r="O4" s="9" t="s">
        <v>140</v>
      </c>
      <c r="Q4" s="2" t="s">
        <v>135</v>
      </c>
    </row>
    <row r="5" spans="1:17" x14ac:dyDescent="0.25">
      <c r="A5" s="3" t="s">
        <v>18</v>
      </c>
      <c r="B5" s="12">
        <v>252.446430881411</v>
      </c>
      <c r="C5" s="12">
        <f t="shared" si="4"/>
        <v>24.587546567323017</v>
      </c>
      <c r="D5" s="3">
        <v>0.21</v>
      </c>
      <c r="E5" s="13">
        <f t="shared" si="0"/>
        <v>5.1633847791378331</v>
      </c>
      <c r="F5" s="5">
        <v>140</v>
      </c>
      <c r="G5" s="11">
        <f t="shared" si="1"/>
        <v>186.66666666666666</v>
      </c>
      <c r="H5" s="12">
        <f t="shared" si="5"/>
        <v>1.1155460942581739E-2</v>
      </c>
      <c r="I5" s="12">
        <f t="shared" si="2"/>
        <v>1.3386553131098086E-2</v>
      </c>
      <c r="J5" s="12">
        <f t="shared" si="3"/>
        <v>2.1418485009756939E-2</v>
      </c>
      <c r="N5" s="5">
        <f>+D133</f>
        <v>75.160000000000082</v>
      </c>
      <c r="O5" s="10">
        <v>1848</v>
      </c>
      <c r="P5" s="8"/>
      <c r="Q5" s="10">
        <f>+O5/N5</f>
        <v>24.587546567323017</v>
      </c>
    </row>
    <row r="6" spans="1:17" x14ac:dyDescent="0.25">
      <c r="A6" s="3" t="s">
        <v>19</v>
      </c>
      <c r="B6" s="12">
        <v>255.87718443174401</v>
      </c>
      <c r="C6" s="12">
        <f t="shared" si="4"/>
        <v>24.587546567323017</v>
      </c>
      <c r="D6" s="3">
        <v>0.06</v>
      </c>
      <c r="E6" s="13">
        <f t="shared" si="0"/>
        <v>1.4752527940393809</v>
      </c>
      <c r="F6" s="5">
        <v>140</v>
      </c>
      <c r="G6" s="11">
        <f t="shared" si="1"/>
        <v>186.66666666666666</v>
      </c>
      <c r="H6" s="12">
        <f t="shared" si="5"/>
        <v>3.187274555023354E-3</v>
      </c>
      <c r="I6" s="12">
        <f t="shared" si="2"/>
        <v>3.8247294660280246E-3</v>
      </c>
      <c r="J6" s="12">
        <f t="shared" si="3"/>
        <v>6.1195671456448393E-3</v>
      </c>
    </row>
    <row r="7" spans="1:17" x14ac:dyDescent="0.25">
      <c r="A7" s="3" t="s">
        <v>20</v>
      </c>
      <c r="B7" s="12">
        <v>257.311513176137</v>
      </c>
      <c r="C7" s="12">
        <f t="shared" si="4"/>
        <v>24.587546567323017</v>
      </c>
      <c r="D7" s="3">
        <v>0.84</v>
      </c>
      <c r="E7" s="13">
        <f t="shared" si="0"/>
        <v>20.653539116551332</v>
      </c>
      <c r="F7" s="5">
        <v>140</v>
      </c>
      <c r="G7" s="11">
        <f t="shared" si="1"/>
        <v>186.66666666666666</v>
      </c>
      <c r="H7" s="12">
        <f t="shared" si="5"/>
        <v>4.4621843770326956E-2</v>
      </c>
      <c r="I7" s="12">
        <f t="shared" si="2"/>
        <v>5.3546212524392345E-2</v>
      </c>
      <c r="J7" s="12">
        <f t="shared" si="3"/>
        <v>8.5673940039027757E-2</v>
      </c>
    </row>
    <row r="8" spans="1:17" x14ac:dyDescent="0.25">
      <c r="A8" s="3" t="s">
        <v>21</v>
      </c>
      <c r="B8" s="12">
        <v>247.14065909599501</v>
      </c>
      <c r="C8" s="12">
        <f t="shared" si="4"/>
        <v>24.587546567323017</v>
      </c>
      <c r="D8" s="3">
        <v>0.14000000000000001</v>
      </c>
      <c r="E8" s="13">
        <f t="shared" si="0"/>
        <v>3.4422565194252228</v>
      </c>
      <c r="F8" s="5">
        <v>140</v>
      </c>
      <c r="G8" s="11">
        <f t="shared" si="1"/>
        <v>186.66666666666666</v>
      </c>
      <c r="H8" s="12">
        <f t="shared" si="5"/>
        <v>7.4369739617211597E-3</v>
      </c>
      <c r="I8" s="12">
        <f t="shared" si="2"/>
        <v>8.924368754065392E-3</v>
      </c>
      <c r="J8" s="12">
        <f t="shared" si="3"/>
        <v>1.4278990006504629E-2</v>
      </c>
    </row>
    <row r="9" spans="1:17" x14ac:dyDescent="0.25">
      <c r="A9" s="3" t="s">
        <v>22</v>
      </c>
      <c r="B9" s="12">
        <v>244.09846649509299</v>
      </c>
      <c r="C9" s="12">
        <f t="shared" si="4"/>
        <v>24.587546567323017</v>
      </c>
      <c r="D9" s="3">
        <v>0.2</v>
      </c>
      <c r="E9" s="13">
        <f t="shared" si="0"/>
        <v>4.9175093134646035</v>
      </c>
      <c r="F9" s="5">
        <v>140</v>
      </c>
      <c r="G9" s="11">
        <f t="shared" si="1"/>
        <v>186.66666666666666</v>
      </c>
      <c r="H9" s="12">
        <f t="shared" si="5"/>
        <v>1.0624248516744513E-2</v>
      </c>
      <c r="I9" s="12">
        <f t="shared" si="2"/>
        <v>1.2749098220093414E-2</v>
      </c>
      <c r="J9" s="12">
        <f t="shared" si="3"/>
        <v>2.0398557152149464E-2</v>
      </c>
    </row>
    <row r="10" spans="1:17" x14ac:dyDescent="0.25">
      <c r="A10" s="3" t="s">
        <v>23</v>
      </c>
      <c r="B10" s="12">
        <v>239.863131437649</v>
      </c>
      <c r="C10" s="12">
        <f t="shared" si="4"/>
        <v>24.587546567323017</v>
      </c>
      <c r="D10" s="3">
        <v>0.43</v>
      </c>
      <c r="E10" s="13">
        <f t="shared" si="0"/>
        <v>10.572645023948898</v>
      </c>
      <c r="F10" s="5">
        <v>140</v>
      </c>
      <c r="G10" s="11">
        <f t="shared" si="1"/>
        <v>186.66666666666666</v>
      </c>
      <c r="H10" s="12">
        <f t="shared" si="5"/>
        <v>2.2842134311000704E-2</v>
      </c>
      <c r="I10" s="12">
        <f t="shared" si="2"/>
        <v>2.7410561173200846E-2</v>
      </c>
      <c r="J10" s="12">
        <f t="shared" si="3"/>
        <v>4.3856897877121354E-2</v>
      </c>
    </row>
    <row r="11" spans="1:17" x14ac:dyDescent="0.25">
      <c r="A11" s="3" t="s">
        <v>24</v>
      </c>
      <c r="B11" s="12">
        <v>253.288882153305</v>
      </c>
      <c r="C11" s="12">
        <f t="shared" si="4"/>
        <v>24.587546567323017</v>
      </c>
      <c r="D11" s="3">
        <v>0.19</v>
      </c>
      <c r="E11" s="13">
        <f t="shared" si="0"/>
        <v>4.671633847791373</v>
      </c>
      <c r="F11" s="5">
        <v>140</v>
      </c>
      <c r="G11" s="11">
        <f t="shared" si="1"/>
        <v>186.66666666666666</v>
      </c>
      <c r="H11" s="12">
        <f t="shared" si="5"/>
        <v>1.0093036090907287E-2</v>
      </c>
      <c r="I11" s="12">
        <f t="shared" si="2"/>
        <v>1.2111643309088744E-2</v>
      </c>
      <c r="J11" s="12">
        <f t="shared" si="3"/>
        <v>1.9378629294541993E-2</v>
      </c>
    </row>
    <row r="12" spans="1:17" x14ac:dyDescent="0.25">
      <c r="A12" s="3" t="s">
        <v>25</v>
      </c>
      <c r="B12" s="12">
        <v>247.582393248561</v>
      </c>
      <c r="C12" s="12">
        <f t="shared" si="4"/>
        <v>24.587546567323017</v>
      </c>
      <c r="D12" s="3">
        <v>0.28000000000000003</v>
      </c>
      <c r="E12" s="13">
        <f t="shared" si="0"/>
        <v>6.8845130388504456</v>
      </c>
      <c r="F12" s="5">
        <v>140</v>
      </c>
      <c r="G12" s="11">
        <f t="shared" si="1"/>
        <v>186.66666666666666</v>
      </c>
      <c r="H12" s="12">
        <f t="shared" si="5"/>
        <v>1.4873947923442319E-2</v>
      </c>
      <c r="I12" s="12">
        <f t="shared" si="2"/>
        <v>1.7848737508130784E-2</v>
      </c>
      <c r="J12" s="12">
        <f t="shared" si="3"/>
        <v>2.8557980013009257E-2</v>
      </c>
    </row>
    <row r="13" spans="1:17" x14ac:dyDescent="0.25">
      <c r="A13" s="3" t="s">
        <v>26</v>
      </c>
      <c r="B13" s="12">
        <v>264.995669189571</v>
      </c>
      <c r="C13" s="12">
        <f t="shared" si="4"/>
        <v>24.587546567323017</v>
      </c>
      <c r="D13" s="3">
        <v>0.56000000000000005</v>
      </c>
      <c r="E13" s="13">
        <f t="shared" si="0"/>
        <v>13.769026077700891</v>
      </c>
      <c r="F13" s="5">
        <v>140</v>
      </c>
      <c r="G13" s="11">
        <f t="shared" si="1"/>
        <v>186.66666666666666</v>
      </c>
      <c r="H13" s="12">
        <f t="shared" si="5"/>
        <v>2.9747895846884639E-2</v>
      </c>
      <c r="I13" s="12">
        <f t="shared" si="2"/>
        <v>3.5697475016261568E-2</v>
      </c>
      <c r="J13" s="12">
        <f t="shared" si="3"/>
        <v>5.7115960026018514E-2</v>
      </c>
    </row>
    <row r="14" spans="1:17" x14ac:dyDescent="0.25">
      <c r="A14" s="3" t="s">
        <v>27</v>
      </c>
      <c r="B14" s="12">
        <v>258.42887120700698</v>
      </c>
      <c r="C14" s="12">
        <f t="shared" si="4"/>
        <v>24.587546567323017</v>
      </c>
      <c r="D14" s="3">
        <v>0.1</v>
      </c>
      <c r="E14" s="13">
        <f t="shared" si="0"/>
        <v>2.4587546567323018</v>
      </c>
      <c r="F14" s="5">
        <v>140</v>
      </c>
      <c r="G14" s="11">
        <f t="shared" si="1"/>
        <v>186.66666666666666</v>
      </c>
      <c r="H14" s="12">
        <f t="shared" si="5"/>
        <v>5.3121242583722564E-3</v>
      </c>
      <c r="I14" s="12">
        <f t="shared" si="2"/>
        <v>6.3745491100467072E-3</v>
      </c>
      <c r="J14" s="12">
        <f t="shared" si="3"/>
        <v>1.0199278576074732E-2</v>
      </c>
    </row>
    <row r="15" spans="1:17" x14ac:dyDescent="0.25">
      <c r="A15" s="3" t="s">
        <v>28</v>
      </c>
      <c r="B15" s="12">
        <v>242.428896220995</v>
      </c>
      <c r="C15" s="12">
        <f t="shared" si="4"/>
        <v>24.587546567323017</v>
      </c>
      <c r="D15" s="3">
        <v>0.23</v>
      </c>
      <c r="E15" s="13">
        <f t="shared" si="0"/>
        <v>5.6551357104842941</v>
      </c>
      <c r="F15" s="5">
        <v>140</v>
      </c>
      <c r="G15" s="11">
        <f t="shared" si="1"/>
        <v>186.66666666666666</v>
      </c>
      <c r="H15" s="12">
        <f t="shared" si="5"/>
        <v>1.2217885794256192E-2</v>
      </c>
      <c r="I15" s="12">
        <f t="shared" si="2"/>
        <v>1.466146295310743E-2</v>
      </c>
      <c r="J15" s="12">
        <f t="shared" si="3"/>
        <v>2.3458340724971889E-2</v>
      </c>
    </row>
    <row r="16" spans="1:17" x14ac:dyDescent="0.25">
      <c r="A16" s="3" t="s">
        <v>29</v>
      </c>
      <c r="B16" s="12">
        <v>246.83077839332401</v>
      </c>
      <c r="C16" s="12">
        <f t="shared" si="4"/>
        <v>24.587546567323017</v>
      </c>
      <c r="D16" s="3">
        <v>0.27</v>
      </c>
      <c r="E16" s="13">
        <f t="shared" si="0"/>
        <v>6.6386375731772151</v>
      </c>
      <c r="F16" s="5">
        <v>140</v>
      </c>
      <c r="G16" s="11">
        <f t="shared" si="1"/>
        <v>186.66666666666666</v>
      </c>
      <c r="H16" s="12">
        <f t="shared" si="5"/>
        <v>1.4342735497605093E-2</v>
      </c>
      <c r="I16" s="12">
        <f t="shared" si="2"/>
        <v>1.721128259712611E-2</v>
      </c>
      <c r="J16" s="12">
        <f t="shared" si="3"/>
        <v>2.7538052155401779E-2</v>
      </c>
    </row>
    <row r="17" spans="1:10" x14ac:dyDescent="0.25">
      <c r="A17" s="3" t="s">
        <v>30</v>
      </c>
      <c r="B17" s="12">
        <v>243.65590973457901</v>
      </c>
      <c r="C17" s="12">
        <f t="shared" si="4"/>
        <v>24.587546567323017</v>
      </c>
      <c r="D17" s="3">
        <v>0.28000000000000003</v>
      </c>
      <c r="E17" s="13">
        <f t="shared" si="0"/>
        <v>6.8845130388504456</v>
      </c>
      <c r="F17" s="5">
        <v>140</v>
      </c>
      <c r="G17" s="11">
        <f t="shared" si="1"/>
        <v>186.66666666666666</v>
      </c>
      <c r="H17" s="12">
        <f t="shared" si="5"/>
        <v>1.4873947923442319E-2</v>
      </c>
      <c r="I17" s="12">
        <f t="shared" si="2"/>
        <v>1.7848737508130784E-2</v>
      </c>
      <c r="J17" s="12">
        <f t="shared" si="3"/>
        <v>2.8557980013009257E-2</v>
      </c>
    </row>
    <row r="18" spans="1:10" x14ac:dyDescent="0.25">
      <c r="A18" s="3" t="s">
        <v>31</v>
      </c>
      <c r="B18" s="12">
        <v>244.175229188911</v>
      </c>
      <c r="C18" s="12">
        <f t="shared" si="4"/>
        <v>24.587546567323017</v>
      </c>
      <c r="D18" s="3">
        <v>0.17</v>
      </c>
      <c r="E18" s="13">
        <f t="shared" si="0"/>
        <v>4.1798829164449129</v>
      </c>
      <c r="F18" s="5">
        <v>140</v>
      </c>
      <c r="G18" s="11">
        <f t="shared" si="1"/>
        <v>186.66666666666666</v>
      </c>
      <c r="H18" s="12">
        <f t="shared" si="5"/>
        <v>9.0306112392328358E-3</v>
      </c>
      <c r="I18" s="12">
        <f t="shared" si="2"/>
        <v>1.0836733487079402E-2</v>
      </c>
      <c r="J18" s="12">
        <f t="shared" si="3"/>
        <v>1.7338773579327043E-2</v>
      </c>
    </row>
    <row r="19" spans="1:10" x14ac:dyDescent="0.25">
      <c r="A19" s="3" t="s">
        <v>32</v>
      </c>
      <c r="B19" s="12">
        <v>243.19707183030999</v>
      </c>
      <c r="C19" s="12">
        <f t="shared" si="4"/>
        <v>24.587546567323017</v>
      </c>
      <c r="D19" s="3">
        <v>0.24</v>
      </c>
      <c r="E19" s="13">
        <f t="shared" si="0"/>
        <v>5.9010111761575237</v>
      </c>
      <c r="F19" s="5">
        <v>140</v>
      </c>
      <c r="G19" s="11">
        <f t="shared" si="1"/>
        <v>186.66666666666666</v>
      </c>
      <c r="H19" s="12">
        <f t="shared" si="5"/>
        <v>1.2749098220093416E-2</v>
      </c>
      <c r="I19" s="12">
        <f t="shared" si="2"/>
        <v>1.5298917864112098E-2</v>
      </c>
      <c r="J19" s="12">
        <f t="shared" si="3"/>
        <v>2.4478268582579357E-2</v>
      </c>
    </row>
    <row r="20" spans="1:10" x14ac:dyDescent="0.25">
      <c r="A20" s="3" t="s">
        <v>33</v>
      </c>
      <c r="B20" s="12">
        <v>243.42254886152401</v>
      </c>
      <c r="C20" s="12">
        <f t="shared" si="4"/>
        <v>24.587546567323017</v>
      </c>
      <c r="D20" s="3">
        <v>0.19</v>
      </c>
      <c r="E20" s="13">
        <f t="shared" si="0"/>
        <v>4.671633847791373</v>
      </c>
      <c r="F20" s="5">
        <v>140</v>
      </c>
      <c r="G20" s="11">
        <f t="shared" si="1"/>
        <v>186.66666666666666</v>
      </c>
      <c r="H20" s="12">
        <f t="shared" si="5"/>
        <v>1.0093036090907287E-2</v>
      </c>
      <c r="I20" s="12">
        <f t="shared" si="2"/>
        <v>1.2111643309088744E-2</v>
      </c>
      <c r="J20" s="12">
        <f t="shared" si="3"/>
        <v>1.9378629294541993E-2</v>
      </c>
    </row>
    <row r="21" spans="1:10" x14ac:dyDescent="0.25">
      <c r="A21" s="3" t="s">
        <v>34</v>
      </c>
      <c r="B21" s="12">
        <v>242.30720561144199</v>
      </c>
      <c r="C21" s="12">
        <f t="shared" si="4"/>
        <v>24.587546567323017</v>
      </c>
      <c r="D21" s="3">
        <v>0.33</v>
      </c>
      <c r="E21" s="13">
        <f t="shared" si="0"/>
        <v>8.1138903672165963</v>
      </c>
      <c r="F21" s="5">
        <v>140</v>
      </c>
      <c r="G21" s="11">
        <f t="shared" si="1"/>
        <v>186.66666666666666</v>
      </c>
      <c r="H21" s="12">
        <f t="shared" si="5"/>
        <v>1.7530010052628449E-2</v>
      </c>
      <c r="I21" s="12">
        <f t="shared" si="2"/>
        <v>2.1036012063154138E-2</v>
      </c>
      <c r="J21" s="12">
        <f t="shared" si="3"/>
        <v>3.3657619301046625E-2</v>
      </c>
    </row>
    <row r="22" spans="1:10" x14ac:dyDescent="0.25">
      <c r="A22" s="3" t="s">
        <v>35</v>
      </c>
      <c r="B22" s="12">
        <v>244.734499044296</v>
      </c>
      <c r="C22" s="12">
        <f t="shared" si="4"/>
        <v>24.587546567323017</v>
      </c>
      <c r="D22" s="3">
        <v>0.34</v>
      </c>
      <c r="E22" s="13">
        <f t="shared" si="0"/>
        <v>8.3597658328898259</v>
      </c>
      <c r="F22" s="5">
        <v>140</v>
      </c>
      <c r="G22" s="11">
        <f t="shared" si="1"/>
        <v>186.66666666666666</v>
      </c>
      <c r="H22" s="12">
        <f t="shared" si="5"/>
        <v>1.8061222478465672E-2</v>
      </c>
      <c r="I22" s="12">
        <f t="shared" si="2"/>
        <v>2.1673466974158805E-2</v>
      </c>
      <c r="J22" s="12">
        <f t="shared" si="3"/>
        <v>3.4677547158654086E-2</v>
      </c>
    </row>
    <row r="23" spans="1:10" x14ac:dyDescent="0.25">
      <c r="A23" s="3" t="s">
        <v>36</v>
      </c>
      <c r="B23" s="12">
        <v>238.97475381618599</v>
      </c>
      <c r="C23" s="12">
        <f t="shared" si="4"/>
        <v>24.587546567323017</v>
      </c>
      <c r="D23" s="3">
        <v>0.22</v>
      </c>
      <c r="E23" s="13">
        <f t="shared" si="0"/>
        <v>5.4092602448110636</v>
      </c>
      <c r="F23" s="5">
        <v>140</v>
      </c>
      <c r="G23" s="11">
        <f t="shared" si="1"/>
        <v>186.66666666666666</v>
      </c>
      <c r="H23" s="12">
        <f t="shared" si="5"/>
        <v>1.1686673368418964E-2</v>
      </c>
      <c r="I23" s="12">
        <f t="shared" si="2"/>
        <v>1.4024008042102756E-2</v>
      </c>
      <c r="J23" s="12">
        <f t="shared" si="3"/>
        <v>2.2438412867364411E-2</v>
      </c>
    </row>
    <row r="24" spans="1:10" x14ac:dyDescent="0.25">
      <c r="A24" s="3" t="s">
        <v>37</v>
      </c>
      <c r="B24" s="12">
        <v>245.56437008869099</v>
      </c>
      <c r="C24" s="12">
        <f t="shared" si="4"/>
        <v>24.587546567323017</v>
      </c>
      <c r="D24" s="3">
        <v>0.23</v>
      </c>
      <c r="E24" s="13">
        <f t="shared" si="0"/>
        <v>5.6551357104842941</v>
      </c>
      <c r="F24" s="5">
        <v>140</v>
      </c>
      <c r="G24" s="11">
        <f t="shared" si="1"/>
        <v>186.66666666666666</v>
      </c>
      <c r="H24" s="12">
        <f t="shared" si="5"/>
        <v>1.2217885794256192E-2</v>
      </c>
      <c r="I24" s="12">
        <f t="shared" si="2"/>
        <v>1.466146295310743E-2</v>
      </c>
      <c r="J24" s="12">
        <f t="shared" si="3"/>
        <v>2.3458340724971889E-2</v>
      </c>
    </row>
    <row r="25" spans="1:10" x14ac:dyDescent="0.25">
      <c r="A25" s="3" t="s">
        <v>38</v>
      </c>
      <c r="B25" s="12">
        <v>244.816620426535</v>
      </c>
      <c r="C25" s="12">
        <f t="shared" si="4"/>
        <v>24.587546567323017</v>
      </c>
      <c r="D25" s="3">
        <v>0.35</v>
      </c>
      <c r="E25" s="13">
        <f t="shared" si="0"/>
        <v>8.6056412985630555</v>
      </c>
      <c r="F25" s="5">
        <v>140</v>
      </c>
      <c r="G25" s="11">
        <f t="shared" si="1"/>
        <v>186.66666666666666</v>
      </c>
      <c r="H25" s="12">
        <f t="shared" si="5"/>
        <v>1.8592434904302898E-2</v>
      </c>
      <c r="I25" s="12">
        <f t="shared" si="2"/>
        <v>2.2310921885163478E-2</v>
      </c>
      <c r="J25" s="12">
        <f t="shared" si="3"/>
        <v>3.5697475016261568E-2</v>
      </c>
    </row>
    <row r="26" spans="1:10" x14ac:dyDescent="0.25">
      <c r="A26" s="3" t="s">
        <v>39</v>
      </c>
      <c r="B26" s="12">
        <v>246.19960399117099</v>
      </c>
      <c r="C26" s="12">
        <f t="shared" si="4"/>
        <v>24.587546567323017</v>
      </c>
      <c r="D26" s="3">
        <v>0.34</v>
      </c>
      <c r="E26" s="13">
        <f t="shared" si="0"/>
        <v>8.3597658328898259</v>
      </c>
      <c r="F26" s="5">
        <v>140</v>
      </c>
      <c r="G26" s="11">
        <f t="shared" si="1"/>
        <v>186.66666666666666</v>
      </c>
      <c r="H26" s="12">
        <f t="shared" si="5"/>
        <v>1.8061222478465672E-2</v>
      </c>
      <c r="I26" s="12">
        <f t="shared" si="2"/>
        <v>2.1673466974158805E-2</v>
      </c>
      <c r="J26" s="12">
        <f t="shared" si="3"/>
        <v>3.4677547158654086E-2</v>
      </c>
    </row>
    <row r="27" spans="1:10" x14ac:dyDescent="0.25">
      <c r="A27" s="3" t="s">
        <v>40</v>
      </c>
      <c r="B27" s="12">
        <v>246.406349726911</v>
      </c>
      <c r="C27" s="12">
        <f t="shared" si="4"/>
        <v>24.587546567323017</v>
      </c>
      <c r="D27" s="3">
        <v>0.37</v>
      </c>
      <c r="E27" s="13">
        <f t="shared" si="0"/>
        <v>9.0973922299095165</v>
      </c>
      <c r="F27" s="5">
        <v>140</v>
      </c>
      <c r="G27" s="11">
        <f t="shared" si="1"/>
        <v>186.66666666666666</v>
      </c>
      <c r="H27" s="12">
        <f t="shared" si="5"/>
        <v>1.9654859755977347E-2</v>
      </c>
      <c r="I27" s="12">
        <f t="shared" si="2"/>
        <v>2.3585831707172815E-2</v>
      </c>
      <c r="J27" s="12">
        <f t="shared" si="3"/>
        <v>3.7737330731476504E-2</v>
      </c>
    </row>
    <row r="28" spans="1:10" x14ac:dyDescent="0.25">
      <c r="A28" s="3" t="s">
        <v>41</v>
      </c>
      <c r="B28" s="12">
        <v>246.406320853327</v>
      </c>
      <c r="C28" s="12">
        <f t="shared" si="4"/>
        <v>24.587546567323017</v>
      </c>
      <c r="D28" s="3">
        <v>0.37</v>
      </c>
      <c r="E28" s="13">
        <f t="shared" si="0"/>
        <v>9.0973922299095165</v>
      </c>
      <c r="F28" s="5">
        <v>140</v>
      </c>
      <c r="G28" s="11">
        <f t="shared" si="1"/>
        <v>186.66666666666666</v>
      </c>
      <c r="H28" s="12">
        <f t="shared" si="5"/>
        <v>1.9654859755977347E-2</v>
      </c>
      <c r="I28" s="12">
        <f t="shared" si="2"/>
        <v>2.3585831707172815E-2</v>
      </c>
      <c r="J28" s="12">
        <f t="shared" si="3"/>
        <v>3.7737330731476504E-2</v>
      </c>
    </row>
    <row r="29" spans="1:10" x14ac:dyDescent="0.25">
      <c r="A29" s="3" t="s">
        <v>42</v>
      </c>
      <c r="B29" s="12">
        <v>246.15787779613899</v>
      </c>
      <c r="C29" s="12">
        <f t="shared" si="4"/>
        <v>24.587546567323017</v>
      </c>
      <c r="D29" s="3">
        <v>0.14000000000000001</v>
      </c>
      <c r="E29" s="13">
        <f t="shared" si="0"/>
        <v>3.4422565194252228</v>
      </c>
      <c r="F29" s="5">
        <v>140</v>
      </c>
      <c r="G29" s="11">
        <f t="shared" si="1"/>
        <v>186.66666666666666</v>
      </c>
      <c r="H29" s="12">
        <f t="shared" si="5"/>
        <v>7.4369739617211597E-3</v>
      </c>
      <c r="I29" s="12">
        <f t="shared" si="2"/>
        <v>8.924368754065392E-3</v>
      </c>
      <c r="J29" s="12">
        <f t="shared" si="3"/>
        <v>1.4278990006504629E-2</v>
      </c>
    </row>
    <row r="30" spans="1:10" x14ac:dyDescent="0.25">
      <c r="A30" s="3" t="s">
        <v>43</v>
      </c>
      <c r="B30" s="12">
        <v>245.182866374356</v>
      </c>
      <c r="C30" s="12">
        <f t="shared" si="4"/>
        <v>24.587546567323017</v>
      </c>
      <c r="D30" s="3">
        <v>0.44</v>
      </c>
      <c r="E30" s="13">
        <f t="shared" si="0"/>
        <v>10.818520489622127</v>
      </c>
      <c r="F30" s="5">
        <v>140</v>
      </c>
      <c r="G30" s="11">
        <f t="shared" si="1"/>
        <v>186.66666666666666</v>
      </c>
      <c r="H30" s="12">
        <f t="shared" si="5"/>
        <v>2.3373346736837927E-2</v>
      </c>
      <c r="I30" s="12">
        <f t="shared" si="2"/>
        <v>2.8048016084205513E-2</v>
      </c>
      <c r="J30" s="12">
        <f t="shared" si="3"/>
        <v>4.4876825734728822E-2</v>
      </c>
    </row>
    <row r="31" spans="1:10" x14ac:dyDescent="0.25">
      <c r="A31" s="3" t="s">
        <v>44</v>
      </c>
      <c r="B31" s="12">
        <v>233.53918841136499</v>
      </c>
      <c r="C31" s="12">
        <f t="shared" si="4"/>
        <v>24.587546567323017</v>
      </c>
      <c r="D31" s="3">
        <v>0.6</v>
      </c>
      <c r="E31" s="13">
        <f t="shared" si="0"/>
        <v>14.75252794039381</v>
      </c>
      <c r="F31" s="5">
        <v>140</v>
      </c>
      <c r="G31" s="11">
        <f t="shared" si="1"/>
        <v>186.66666666666666</v>
      </c>
      <c r="H31" s="12">
        <f t="shared" si="5"/>
        <v>3.187274555023354E-2</v>
      </c>
      <c r="I31" s="12">
        <f t="shared" si="2"/>
        <v>3.8247294660280248E-2</v>
      </c>
      <c r="J31" s="12">
        <f t="shared" si="3"/>
        <v>6.11956714564484E-2</v>
      </c>
    </row>
    <row r="32" spans="1:10" x14ac:dyDescent="0.25">
      <c r="A32" s="3" t="s">
        <v>45</v>
      </c>
      <c r="B32" s="12">
        <v>244.56419618448601</v>
      </c>
      <c r="C32" s="12">
        <f t="shared" si="4"/>
        <v>24.587546567323017</v>
      </c>
      <c r="D32" s="3">
        <v>0.21</v>
      </c>
      <c r="E32" s="13">
        <f t="shared" si="0"/>
        <v>5.1633847791378331</v>
      </c>
      <c r="F32" s="5">
        <v>140</v>
      </c>
      <c r="G32" s="11">
        <f t="shared" si="1"/>
        <v>186.66666666666666</v>
      </c>
      <c r="H32" s="12">
        <f t="shared" si="5"/>
        <v>1.1155460942581739E-2</v>
      </c>
      <c r="I32" s="12">
        <f t="shared" si="2"/>
        <v>1.3386553131098086E-2</v>
      </c>
      <c r="J32" s="12">
        <f t="shared" si="3"/>
        <v>2.1418485009756939E-2</v>
      </c>
    </row>
    <row r="33" spans="1:10" x14ac:dyDescent="0.25">
      <c r="A33" s="3" t="s">
        <v>46</v>
      </c>
      <c r="B33" s="12">
        <v>246.14228384227599</v>
      </c>
      <c r="C33" s="12">
        <f t="shared" si="4"/>
        <v>24.587546567323017</v>
      </c>
      <c r="D33" s="3">
        <v>0.59</v>
      </c>
      <c r="E33" s="13">
        <f t="shared" si="0"/>
        <v>14.506652474720578</v>
      </c>
      <c r="F33" s="5">
        <v>140</v>
      </c>
      <c r="G33" s="11">
        <f t="shared" si="1"/>
        <v>186.66666666666666</v>
      </c>
      <c r="H33" s="12">
        <f t="shared" si="5"/>
        <v>3.1341533124396311E-2</v>
      </c>
      <c r="I33" s="12">
        <f t="shared" si="2"/>
        <v>3.7609839749275571E-2</v>
      </c>
      <c r="J33" s="12">
        <f t="shared" si="3"/>
        <v>6.0175743598840918E-2</v>
      </c>
    </row>
    <row r="34" spans="1:10" x14ac:dyDescent="0.25">
      <c r="A34" s="3" t="s">
        <v>47</v>
      </c>
      <c r="B34" s="12">
        <v>230.67915317532001</v>
      </c>
      <c r="C34" s="12">
        <f t="shared" si="4"/>
        <v>24.587546567323017</v>
      </c>
      <c r="D34" s="3">
        <v>0.86</v>
      </c>
      <c r="E34" s="13">
        <f t="shared" si="0"/>
        <v>21.145290047897795</v>
      </c>
      <c r="F34" s="5">
        <v>140</v>
      </c>
      <c r="G34" s="11">
        <f t="shared" si="1"/>
        <v>186.66666666666666</v>
      </c>
      <c r="H34" s="12">
        <f t="shared" si="5"/>
        <v>4.5684268622001409E-2</v>
      </c>
      <c r="I34" s="12">
        <f t="shared" si="2"/>
        <v>5.4821122346401692E-2</v>
      </c>
      <c r="J34" s="12">
        <f t="shared" si="3"/>
        <v>8.7713795754242707E-2</v>
      </c>
    </row>
    <row r="35" spans="1:10" x14ac:dyDescent="0.25">
      <c r="A35" s="3" t="s">
        <v>48</v>
      </c>
      <c r="B35" s="12">
        <v>243.82125834513801</v>
      </c>
      <c r="C35" s="12">
        <f t="shared" si="4"/>
        <v>24.587546567323017</v>
      </c>
      <c r="D35" s="3">
        <v>0.32</v>
      </c>
      <c r="E35" s="13">
        <f t="shared" si="0"/>
        <v>7.8680149015433658</v>
      </c>
      <c r="F35" s="5">
        <v>140</v>
      </c>
      <c r="G35" s="11">
        <f t="shared" si="1"/>
        <v>186.66666666666666</v>
      </c>
      <c r="H35" s="12">
        <f t="shared" si="5"/>
        <v>1.6998797626791219E-2</v>
      </c>
      <c r="I35" s="12">
        <f t="shared" si="2"/>
        <v>2.0398557152149461E-2</v>
      </c>
      <c r="J35" s="12">
        <f t="shared" si="3"/>
        <v>3.2637691443439136E-2</v>
      </c>
    </row>
    <row r="36" spans="1:10" x14ac:dyDescent="0.25">
      <c r="A36" s="3" t="s">
        <v>49</v>
      </c>
      <c r="B36" s="12">
        <v>247.12163391051101</v>
      </c>
      <c r="C36" s="12">
        <f t="shared" si="4"/>
        <v>24.587546567323017</v>
      </c>
      <c r="D36" s="3">
        <v>0.34</v>
      </c>
      <c r="E36" s="13">
        <f t="shared" si="0"/>
        <v>8.3597658328898259</v>
      </c>
      <c r="F36" s="5">
        <v>140</v>
      </c>
      <c r="G36" s="11">
        <f t="shared" si="1"/>
        <v>186.66666666666666</v>
      </c>
      <c r="H36" s="12">
        <f t="shared" si="5"/>
        <v>1.8061222478465672E-2</v>
      </c>
      <c r="I36" s="12">
        <f t="shared" si="2"/>
        <v>2.1673466974158805E-2</v>
      </c>
      <c r="J36" s="12">
        <f t="shared" si="3"/>
        <v>3.4677547158654086E-2</v>
      </c>
    </row>
    <row r="37" spans="1:10" x14ac:dyDescent="0.25">
      <c r="A37" s="3" t="s">
        <v>50</v>
      </c>
      <c r="B37" s="12">
        <v>242.70935399005501</v>
      </c>
      <c r="C37" s="12">
        <f t="shared" si="4"/>
        <v>24.587546567323017</v>
      </c>
      <c r="D37" s="3">
        <v>0.39</v>
      </c>
      <c r="E37" s="13">
        <f t="shared" si="0"/>
        <v>9.5891431612559774</v>
      </c>
      <c r="F37" s="5">
        <v>140</v>
      </c>
      <c r="G37" s="11">
        <f t="shared" si="1"/>
        <v>186.66666666666666</v>
      </c>
      <c r="H37" s="12">
        <f t="shared" si="5"/>
        <v>2.0717284607651803E-2</v>
      </c>
      <c r="I37" s="12">
        <f t="shared" si="2"/>
        <v>2.4860741529182162E-2</v>
      </c>
      <c r="J37" s="12">
        <f t="shared" si="3"/>
        <v>3.9777186446691461E-2</v>
      </c>
    </row>
    <row r="38" spans="1:10" x14ac:dyDescent="0.25">
      <c r="A38" s="3" t="s">
        <v>51</v>
      </c>
      <c r="B38" s="12">
        <v>245.07074296940399</v>
      </c>
      <c r="C38" s="12">
        <f t="shared" si="4"/>
        <v>24.587546567323017</v>
      </c>
      <c r="D38" s="3">
        <v>0.54</v>
      </c>
      <c r="E38" s="13">
        <f t="shared" si="0"/>
        <v>13.27727514635443</v>
      </c>
      <c r="F38" s="5">
        <v>140</v>
      </c>
      <c r="G38" s="11">
        <f t="shared" si="1"/>
        <v>186.66666666666666</v>
      </c>
      <c r="H38" s="12">
        <f t="shared" si="5"/>
        <v>2.8685470995210186E-2</v>
      </c>
      <c r="I38" s="12">
        <f t="shared" si="2"/>
        <v>3.4422565194252221E-2</v>
      </c>
      <c r="J38" s="12">
        <f t="shared" si="3"/>
        <v>5.5076104310803557E-2</v>
      </c>
    </row>
    <row r="39" spans="1:10" x14ac:dyDescent="0.25">
      <c r="A39" s="3" t="s">
        <v>52</v>
      </c>
      <c r="B39" s="12">
        <v>244.35555460414901</v>
      </c>
      <c r="C39" s="12">
        <f t="shared" si="4"/>
        <v>24.587546567323017</v>
      </c>
      <c r="D39" s="3">
        <v>0.68</v>
      </c>
      <c r="E39" s="13">
        <f t="shared" si="0"/>
        <v>16.719531665779652</v>
      </c>
      <c r="F39" s="5">
        <v>140</v>
      </c>
      <c r="G39" s="11">
        <f t="shared" si="1"/>
        <v>186.66666666666666</v>
      </c>
      <c r="H39" s="12">
        <f t="shared" si="5"/>
        <v>3.6122444956931343E-2</v>
      </c>
      <c r="I39" s="12">
        <f t="shared" si="2"/>
        <v>4.3346933948317609E-2</v>
      </c>
      <c r="J39" s="12">
        <f t="shared" si="3"/>
        <v>6.9355094317308172E-2</v>
      </c>
    </row>
    <row r="40" spans="1:10" x14ac:dyDescent="0.25">
      <c r="A40" s="3" t="s">
        <v>53</v>
      </c>
      <c r="B40" s="12">
        <v>242.70948976730099</v>
      </c>
      <c r="C40" s="12">
        <f t="shared" si="4"/>
        <v>24.587546567323017</v>
      </c>
      <c r="D40" s="3">
        <v>0.39</v>
      </c>
      <c r="E40" s="13">
        <f t="shared" si="0"/>
        <v>9.5891431612559774</v>
      </c>
      <c r="F40" s="5">
        <v>140</v>
      </c>
      <c r="G40" s="11">
        <f t="shared" si="1"/>
        <v>186.66666666666666</v>
      </c>
      <c r="H40" s="12">
        <f t="shared" si="5"/>
        <v>2.0717284607651803E-2</v>
      </c>
      <c r="I40" s="12">
        <f t="shared" si="2"/>
        <v>2.4860741529182162E-2</v>
      </c>
      <c r="J40" s="12">
        <f t="shared" si="3"/>
        <v>3.9777186446691461E-2</v>
      </c>
    </row>
    <row r="41" spans="1:10" x14ac:dyDescent="0.25">
      <c r="A41" s="3" t="s">
        <v>54</v>
      </c>
      <c r="B41" s="12">
        <v>246.15413525986801</v>
      </c>
      <c r="C41" s="12">
        <f t="shared" si="4"/>
        <v>24.587546567323017</v>
      </c>
      <c r="D41" s="3">
        <v>0.59</v>
      </c>
      <c r="E41" s="13">
        <f t="shared" si="0"/>
        <v>14.506652474720578</v>
      </c>
      <c r="F41" s="5">
        <v>140</v>
      </c>
      <c r="G41" s="11">
        <f t="shared" si="1"/>
        <v>186.66666666666666</v>
      </c>
      <c r="H41" s="12">
        <f t="shared" si="5"/>
        <v>3.1341533124396311E-2</v>
      </c>
      <c r="I41" s="12">
        <f t="shared" si="2"/>
        <v>3.7609839749275571E-2</v>
      </c>
      <c r="J41" s="12">
        <f t="shared" si="3"/>
        <v>6.0175743598840918E-2</v>
      </c>
    </row>
    <row r="42" spans="1:10" x14ac:dyDescent="0.25">
      <c r="A42" s="3" t="s">
        <v>55</v>
      </c>
      <c r="B42" s="12">
        <v>243.537890306962</v>
      </c>
      <c r="C42" s="12">
        <f t="shared" si="4"/>
        <v>24.587546567323017</v>
      </c>
      <c r="D42" s="3">
        <v>0.28999999999999998</v>
      </c>
      <c r="E42" s="13">
        <f t="shared" si="0"/>
        <v>7.1303885045236743</v>
      </c>
      <c r="F42" s="5">
        <v>140</v>
      </c>
      <c r="G42" s="11">
        <f t="shared" si="1"/>
        <v>186.66666666666666</v>
      </c>
      <c r="H42" s="12">
        <f t="shared" si="5"/>
        <v>1.5405160349279544E-2</v>
      </c>
      <c r="I42" s="12">
        <f t="shared" si="2"/>
        <v>1.8486192419135451E-2</v>
      </c>
      <c r="J42" s="12">
        <f t="shared" si="3"/>
        <v>2.9577907870616722E-2</v>
      </c>
    </row>
    <row r="43" spans="1:10" x14ac:dyDescent="0.25">
      <c r="A43" s="3" t="s">
        <v>56</v>
      </c>
      <c r="B43" s="12">
        <v>239.07536282738701</v>
      </c>
      <c r="C43" s="12">
        <f t="shared" si="4"/>
        <v>24.587546567323017</v>
      </c>
      <c r="D43" s="3">
        <v>0.87</v>
      </c>
      <c r="E43" s="13">
        <f t="shared" si="0"/>
        <v>21.391165513571025</v>
      </c>
      <c r="F43" s="5">
        <v>140</v>
      </c>
      <c r="G43" s="11">
        <f t="shared" si="1"/>
        <v>186.66666666666666</v>
      </c>
      <c r="H43" s="12">
        <f t="shared" si="5"/>
        <v>4.6215481047838632E-2</v>
      </c>
      <c r="I43" s="12">
        <f t="shared" si="2"/>
        <v>5.5458577257406355E-2</v>
      </c>
      <c r="J43" s="12">
        <f t="shared" si="3"/>
        <v>8.8733723611850168E-2</v>
      </c>
    </row>
    <row r="44" spans="1:10" x14ac:dyDescent="0.25">
      <c r="A44" s="3" t="s">
        <v>57</v>
      </c>
      <c r="B44" s="12">
        <v>242.91904144445999</v>
      </c>
      <c r="C44" s="12">
        <f t="shared" si="4"/>
        <v>24.587546567323017</v>
      </c>
      <c r="D44" s="3">
        <v>0.36</v>
      </c>
      <c r="E44" s="13">
        <f t="shared" si="0"/>
        <v>8.8515167642362851</v>
      </c>
      <c r="F44" s="5">
        <v>140</v>
      </c>
      <c r="G44" s="11">
        <f t="shared" si="1"/>
        <v>186.66666666666666</v>
      </c>
      <c r="H44" s="12">
        <f t="shared" si="5"/>
        <v>1.9123647330140121E-2</v>
      </c>
      <c r="I44" s="12">
        <f t="shared" si="2"/>
        <v>2.2948376796168145E-2</v>
      </c>
      <c r="J44" s="12">
        <f t="shared" si="3"/>
        <v>3.6717402873869036E-2</v>
      </c>
    </row>
    <row r="45" spans="1:10" x14ac:dyDescent="0.25">
      <c r="A45" s="3" t="s">
        <v>58</v>
      </c>
      <c r="B45" s="12">
        <v>243.53794899628701</v>
      </c>
      <c r="C45" s="12">
        <f t="shared" si="4"/>
        <v>24.587546567323017</v>
      </c>
      <c r="D45" s="3">
        <v>0.28999999999999998</v>
      </c>
      <c r="E45" s="13">
        <f t="shared" si="0"/>
        <v>7.1303885045236743</v>
      </c>
      <c r="F45" s="5">
        <v>140</v>
      </c>
      <c r="G45" s="11">
        <f t="shared" si="1"/>
        <v>186.66666666666666</v>
      </c>
      <c r="H45" s="12">
        <f t="shared" si="5"/>
        <v>1.5405160349279544E-2</v>
      </c>
      <c r="I45" s="12">
        <f t="shared" si="2"/>
        <v>1.8486192419135451E-2</v>
      </c>
      <c r="J45" s="12">
        <f t="shared" si="3"/>
        <v>2.9577907870616722E-2</v>
      </c>
    </row>
    <row r="46" spans="1:10" x14ac:dyDescent="0.25">
      <c r="A46" s="3" t="s">
        <v>59</v>
      </c>
      <c r="B46" s="12">
        <v>244.13469210516899</v>
      </c>
      <c r="C46" s="12">
        <f t="shared" si="4"/>
        <v>24.587546567323017</v>
      </c>
      <c r="D46" s="3">
        <v>0.31</v>
      </c>
      <c r="E46" s="13">
        <f t="shared" si="0"/>
        <v>7.6221394358701353</v>
      </c>
      <c r="F46" s="5">
        <v>140</v>
      </c>
      <c r="G46" s="11">
        <f t="shared" si="1"/>
        <v>186.66666666666666</v>
      </c>
      <c r="H46" s="12">
        <f t="shared" si="5"/>
        <v>1.6467585200953993E-2</v>
      </c>
      <c r="I46" s="12">
        <f t="shared" si="2"/>
        <v>1.9761102241144791E-2</v>
      </c>
      <c r="J46" s="12">
        <f t="shared" si="3"/>
        <v>3.1617763585831668E-2</v>
      </c>
    </row>
    <row r="47" spans="1:10" x14ac:dyDescent="0.25">
      <c r="A47" s="3" t="s">
        <v>60</v>
      </c>
      <c r="B47" s="12">
        <v>244.358413108544</v>
      </c>
      <c r="C47" s="12">
        <f t="shared" si="4"/>
        <v>24.587546567323017</v>
      </c>
      <c r="D47" s="3">
        <v>0.68</v>
      </c>
      <c r="E47" s="13">
        <f t="shared" si="0"/>
        <v>16.719531665779652</v>
      </c>
      <c r="F47" s="5">
        <v>140</v>
      </c>
      <c r="G47" s="11">
        <f t="shared" si="1"/>
        <v>186.66666666666666</v>
      </c>
      <c r="H47" s="12">
        <f t="shared" si="5"/>
        <v>3.6122444956931343E-2</v>
      </c>
      <c r="I47" s="12">
        <f t="shared" si="2"/>
        <v>4.3346933948317609E-2</v>
      </c>
      <c r="J47" s="12">
        <f t="shared" si="3"/>
        <v>6.9355094317308172E-2</v>
      </c>
    </row>
    <row r="48" spans="1:10" x14ac:dyDescent="0.25">
      <c r="A48" s="3" t="s">
        <v>61</v>
      </c>
      <c r="B48" s="12">
        <v>242.37112649821299</v>
      </c>
      <c r="C48" s="12">
        <f t="shared" si="4"/>
        <v>24.587546567323017</v>
      </c>
      <c r="D48" s="3">
        <v>0.7</v>
      </c>
      <c r="E48" s="13">
        <f t="shared" si="0"/>
        <v>17.211282597126111</v>
      </c>
      <c r="F48" s="5">
        <v>140</v>
      </c>
      <c r="G48" s="11">
        <f t="shared" si="1"/>
        <v>186.66666666666666</v>
      </c>
      <c r="H48" s="12">
        <f t="shared" si="5"/>
        <v>3.7184869808605796E-2</v>
      </c>
      <c r="I48" s="12">
        <f t="shared" si="2"/>
        <v>4.4621843770326956E-2</v>
      </c>
      <c r="J48" s="12">
        <f t="shared" si="3"/>
        <v>7.1394950032523136E-2</v>
      </c>
    </row>
    <row r="49" spans="1:10" x14ac:dyDescent="0.25">
      <c r="A49" s="3" t="s">
        <v>62</v>
      </c>
      <c r="B49" s="12">
        <v>243.25376968106599</v>
      </c>
      <c r="C49" s="12">
        <f t="shared" si="4"/>
        <v>24.587546567323017</v>
      </c>
      <c r="D49" s="3">
        <v>0.57999999999999996</v>
      </c>
      <c r="E49" s="13">
        <f t="shared" si="0"/>
        <v>14.260777009047349</v>
      </c>
      <c r="F49" s="5">
        <v>140</v>
      </c>
      <c r="G49" s="11">
        <f t="shared" si="1"/>
        <v>186.66666666666666</v>
      </c>
      <c r="H49" s="12">
        <f t="shared" si="5"/>
        <v>3.0810320698559088E-2</v>
      </c>
      <c r="I49" s="12">
        <f t="shared" si="2"/>
        <v>3.6972384838270901E-2</v>
      </c>
      <c r="J49" s="12">
        <f t="shared" si="3"/>
        <v>5.9155815741233443E-2</v>
      </c>
    </row>
    <row r="50" spans="1:10" x14ac:dyDescent="0.25">
      <c r="A50" s="3" t="s">
        <v>63</v>
      </c>
      <c r="B50" s="12">
        <v>244.13542681279401</v>
      </c>
      <c r="C50" s="12">
        <f t="shared" si="4"/>
        <v>24.587546567323017</v>
      </c>
      <c r="D50" s="3">
        <v>0.21</v>
      </c>
      <c r="E50" s="13">
        <f t="shared" si="0"/>
        <v>5.1633847791378331</v>
      </c>
      <c r="F50" s="5">
        <v>140</v>
      </c>
      <c r="G50" s="11">
        <f t="shared" si="1"/>
        <v>186.66666666666666</v>
      </c>
      <c r="H50" s="12">
        <f t="shared" si="5"/>
        <v>1.1155460942581739E-2</v>
      </c>
      <c r="I50" s="12">
        <f t="shared" si="2"/>
        <v>1.3386553131098086E-2</v>
      </c>
      <c r="J50" s="12">
        <f t="shared" si="3"/>
        <v>2.1418485009756939E-2</v>
      </c>
    </row>
    <row r="51" spans="1:10" x14ac:dyDescent="0.25">
      <c r="A51" s="3" t="s">
        <v>64</v>
      </c>
      <c r="B51" s="12">
        <v>244.14347644443001</v>
      </c>
      <c r="C51" s="12">
        <f t="shared" si="4"/>
        <v>24.587546567323017</v>
      </c>
      <c r="D51" s="3">
        <v>0.3</v>
      </c>
      <c r="E51" s="13">
        <f t="shared" si="0"/>
        <v>7.3762639701969048</v>
      </c>
      <c r="F51" s="5">
        <v>140</v>
      </c>
      <c r="G51" s="11">
        <f t="shared" si="1"/>
        <v>186.66666666666666</v>
      </c>
      <c r="H51" s="12">
        <f t="shared" si="5"/>
        <v>1.593637277511677E-2</v>
      </c>
      <c r="I51" s="12">
        <f t="shared" si="2"/>
        <v>1.9123647330140124E-2</v>
      </c>
      <c r="J51" s="12">
        <f t="shared" si="3"/>
        <v>3.05978357282242E-2</v>
      </c>
    </row>
    <row r="52" spans="1:10" x14ac:dyDescent="0.25">
      <c r="A52" s="3" t="s">
        <v>65</v>
      </c>
      <c r="B52" s="12">
        <v>244.14346907806899</v>
      </c>
      <c r="C52" s="12">
        <f t="shared" si="4"/>
        <v>24.587546567323017</v>
      </c>
      <c r="D52" s="3">
        <v>0.3</v>
      </c>
      <c r="E52" s="13">
        <f t="shared" si="0"/>
        <v>7.3762639701969048</v>
      </c>
      <c r="F52" s="5">
        <v>140</v>
      </c>
      <c r="G52" s="11">
        <f t="shared" si="1"/>
        <v>186.66666666666666</v>
      </c>
      <c r="H52" s="12">
        <f t="shared" si="5"/>
        <v>1.593637277511677E-2</v>
      </c>
      <c r="I52" s="12">
        <f t="shared" si="2"/>
        <v>1.9123647330140124E-2</v>
      </c>
      <c r="J52" s="12">
        <f t="shared" si="3"/>
        <v>3.05978357282242E-2</v>
      </c>
    </row>
    <row r="53" spans="1:10" x14ac:dyDescent="0.25">
      <c r="A53" s="3" t="s">
        <v>66</v>
      </c>
      <c r="B53" s="12">
        <v>244.05073078337901</v>
      </c>
      <c r="C53" s="12">
        <f t="shared" si="4"/>
        <v>24.587546567323017</v>
      </c>
      <c r="D53" s="3">
        <v>0.17</v>
      </c>
      <c r="E53" s="13">
        <f t="shared" si="0"/>
        <v>4.1798829164449129</v>
      </c>
      <c r="F53" s="5">
        <v>140</v>
      </c>
      <c r="G53" s="11">
        <f t="shared" si="1"/>
        <v>186.66666666666666</v>
      </c>
      <c r="H53" s="12">
        <f t="shared" si="5"/>
        <v>9.0306112392328358E-3</v>
      </c>
      <c r="I53" s="12">
        <f t="shared" si="2"/>
        <v>1.0836733487079402E-2</v>
      </c>
      <c r="J53" s="12">
        <f t="shared" si="3"/>
        <v>1.7338773579327043E-2</v>
      </c>
    </row>
    <row r="54" spans="1:10" x14ac:dyDescent="0.25">
      <c r="A54" s="3" t="s">
        <v>67</v>
      </c>
      <c r="B54" s="12">
        <v>244.14957978527801</v>
      </c>
      <c r="C54" s="12">
        <f t="shared" si="4"/>
        <v>24.587546567323017</v>
      </c>
      <c r="D54" s="3">
        <v>0.22</v>
      </c>
      <c r="E54" s="13">
        <f t="shared" si="0"/>
        <v>5.4092602448110636</v>
      </c>
      <c r="F54" s="5">
        <v>140</v>
      </c>
      <c r="G54" s="11">
        <f t="shared" si="1"/>
        <v>186.66666666666666</v>
      </c>
      <c r="H54" s="12">
        <f t="shared" si="5"/>
        <v>1.1686673368418964E-2</v>
      </c>
      <c r="I54" s="12">
        <f t="shared" si="2"/>
        <v>1.4024008042102756E-2</v>
      </c>
      <c r="J54" s="12">
        <f t="shared" si="3"/>
        <v>2.2438412867364411E-2</v>
      </c>
    </row>
    <row r="55" spans="1:10" x14ac:dyDescent="0.25">
      <c r="A55" s="3" t="s">
        <v>68</v>
      </c>
      <c r="B55" s="12">
        <v>244.186242141695</v>
      </c>
      <c r="C55" s="12">
        <f t="shared" si="4"/>
        <v>24.587546567323017</v>
      </c>
      <c r="D55" s="3">
        <v>0.5</v>
      </c>
      <c r="E55" s="13">
        <f t="shared" si="0"/>
        <v>12.293773283661508</v>
      </c>
      <c r="F55" s="5">
        <v>140</v>
      </c>
      <c r="G55" s="11">
        <f t="shared" si="1"/>
        <v>186.66666666666666</v>
      </c>
      <c r="H55" s="12">
        <f t="shared" si="5"/>
        <v>2.6560621291861285E-2</v>
      </c>
      <c r="I55" s="12">
        <f t="shared" si="2"/>
        <v>3.187274555023354E-2</v>
      </c>
      <c r="J55" s="12">
        <f t="shared" si="3"/>
        <v>5.0996392880373664E-2</v>
      </c>
    </row>
    <row r="56" spans="1:10" x14ac:dyDescent="0.25">
      <c r="A56" s="3" t="s">
        <v>69</v>
      </c>
      <c r="B56" s="12">
        <v>227.75089801151799</v>
      </c>
      <c r="C56" s="12">
        <f t="shared" si="4"/>
        <v>24.587546567323017</v>
      </c>
      <c r="D56" s="3">
        <v>0.49</v>
      </c>
      <c r="E56" s="13">
        <f t="shared" si="0"/>
        <v>12.047897817988279</v>
      </c>
      <c r="F56" s="5">
        <v>140</v>
      </c>
      <c r="G56" s="11">
        <f t="shared" si="1"/>
        <v>186.66666666666666</v>
      </c>
      <c r="H56" s="12">
        <f t="shared" si="5"/>
        <v>2.6029408866024055E-2</v>
      </c>
      <c r="I56" s="12">
        <f t="shared" si="2"/>
        <v>3.1235290639228863E-2</v>
      </c>
      <c r="J56" s="12">
        <f t="shared" si="3"/>
        <v>4.9976465022766182E-2</v>
      </c>
    </row>
    <row r="57" spans="1:10" x14ac:dyDescent="0.25">
      <c r="A57" s="3" t="s">
        <v>70</v>
      </c>
      <c r="B57" s="12">
        <v>241.433998715858</v>
      </c>
      <c r="C57" s="12">
        <f t="shared" si="4"/>
        <v>24.587546567323017</v>
      </c>
      <c r="D57" s="3">
        <v>0.45</v>
      </c>
      <c r="E57" s="13">
        <f t="shared" si="0"/>
        <v>11.064395955295359</v>
      </c>
      <c r="F57" s="5">
        <v>140</v>
      </c>
      <c r="G57" s="11">
        <f t="shared" si="1"/>
        <v>186.66666666666666</v>
      </c>
      <c r="H57" s="12">
        <f t="shared" si="5"/>
        <v>2.3904559162675153E-2</v>
      </c>
      <c r="I57" s="12">
        <f t="shared" si="2"/>
        <v>2.8685470995210183E-2</v>
      </c>
      <c r="J57" s="12">
        <f t="shared" si="3"/>
        <v>4.5896753592336297E-2</v>
      </c>
    </row>
    <row r="58" spans="1:10" x14ac:dyDescent="0.25">
      <c r="A58" s="3" t="s">
        <v>71</v>
      </c>
      <c r="B58" s="12">
        <v>242.02571263795599</v>
      </c>
      <c r="C58" s="12">
        <f t="shared" si="4"/>
        <v>24.587546567323017</v>
      </c>
      <c r="D58" s="3">
        <v>0.52</v>
      </c>
      <c r="E58" s="13">
        <f t="shared" si="0"/>
        <v>12.785524215007969</v>
      </c>
      <c r="F58" s="5">
        <v>140</v>
      </c>
      <c r="G58" s="11">
        <f t="shared" si="1"/>
        <v>186.66666666666666</v>
      </c>
      <c r="H58" s="12">
        <f t="shared" si="5"/>
        <v>2.7623046143535734E-2</v>
      </c>
      <c r="I58" s="12">
        <f t="shared" si="2"/>
        <v>3.314765537224288E-2</v>
      </c>
      <c r="J58" s="12">
        <f t="shared" si="3"/>
        <v>5.3036248595588614E-2</v>
      </c>
    </row>
    <row r="59" spans="1:10" x14ac:dyDescent="0.25">
      <c r="A59" s="3" t="s">
        <v>72</v>
      </c>
      <c r="B59" s="12">
        <v>243.31066602954201</v>
      </c>
      <c r="C59" s="12">
        <f t="shared" si="4"/>
        <v>24.587546567323017</v>
      </c>
      <c r="D59" s="3">
        <v>0.23</v>
      </c>
      <c r="E59" s="13">
        <f t="shared" si="0"/>
        <v>5.6551357104842941</v>
      </c>
      <c r="F59" s="5">
        <v>140</v>
      </c>
      <c r="G59" s="11">
        <f t="shared" si="1"/>
        <v>186.66666666666666</v>
      </c>
      <c r="H59" s="12">
        <f t="shared" si="5"/>
        <v>1.2217885794256192E-2</v>
      </c>
      <c r="I59" s="12">
        <f t="shared" si="2"/>
        <v>1.466146295310743E-2</v>
      </c>
      <c r="J59" s="12">
        <f t="shared" si="3"/>
        <v>2.3458340724971889E-2</v>
      </c>
    </row>
    <row r="60" spans="1:10" x14ac:dyDescent="0.25">
      <c r="A60" s="3" t="s">
        <v>73</v>
      </c>
      <c r="B60" s="12">
        <v>243.13793246058901</v>
      </c>
      <c r="C60" s="12">
        <f t="shared" si="4"/>
        <v>24.587546567323017</v>
      </c>
      <c r="D60" s="3">
        <v>1.04</v>
      </c>
      <c r="E60" s="13">
        <f t="shared" si="0"/>
        <v>25.571048430015939</v>
      </c>
      <c r="F60" s="5">
        <v>140</v>
      </c>
      <c r="G60" s="11">
        <f t="shared" si="1"/>
        <v>186.66666666666666</v>
      </c>
      <c r="H60" s="12">
        <f t="shared" si="5"/>
        <v>5.5246092287071467E-2</v>
      </c>
      <c r="I60" s="12">
        <f t="shared" si="2"/>
        <v>6.6295310744485761E-2</v>
      </c>
      <c r="J60" s="12">
        <f t="shared" si="3"/>
        <v>0.10607249719117723</v>
      </c>
    </row>
    <row r="61" spans="1:10" x14ac:dyDescent="0.25">
      <c r="A61" s="3" t="s">
        <v>74</v>
      </c>
      <c r="B61" s="12">
        <v>238.23820210507401</v>
      </c>
      <c r="C61" s="12">
        <f t="shared" si="4"/>
        <v>24.587546567323017</v>
      </c>
      <c r="D61" s="3">
        <v>0.47</v>
      </c>
      <c r="E61" s="13">
        <f t="shared" si="0"/>
        <v>11.556146886641818</v>
      </c>
      <c r="F61" s="5">
        <v>140</v>
      </c>
      <c r="G61" s="11">
        <f t="shared" si="1"/>
        <v>186.66666666666666</v>
      </c>
      <c r="H61" s="12">
        <f t="shared" si="5"/>
        <v>2.4966984014349606E-2</v>
      </c>
      <c r="I61" s="12">
        <f t="shared" si="2"/>
        <v>2.9960380817219526E-2</v>
      </c>
      <c r="J61" s="12">
        <f t="shared" si="3"/>
        <v>4.7936609307551246E-2</v>
      </c>
    </row>
    <row r="62" spans="1:10" x14ac:dyDescent="0.25">
      <c r="A62" s="3" t="s">
        <v>75</v>
      </c>
      <c r="B62" s="12">
        <v>244.13011576511099</v>
      </c>
      <c r="C62" s="12">
        <f t="shared" si="4"/>
        <v>24.587546567323017</v>
      </c>
      <c r="D62" s="3">
        <v>0.18</v>
      </c>
      <c r="E62" s="13">
        <f t="shared" si="0"/>
        <v>4.4257583821181425</v>
      </c>
      <c r="F62" s="5">
        <v>140</v>
      </c>
      <c r="G62" s="11">
        <f t="shared" si="1"/>
        <v>186.66666666666666</v>
      </c>
      <c r="H62" s="12">
        <f t="shared" si="5"/>
        <v>9.5618236650700603E-3</v>
      </c>
      <c r="I62" s="12">
        <f t="shared" si="2"/>
        <v>1.1474188398084072E-2</v>
      </c>
      <c r="J62" s="12">
        <f t="shared" si="3"/>
        <v>1.8358701436934518E-2</v>
      </c>
    </row>
    <row r="63" spans="1:10" x14ac:dyDescent="0.25">
      <c r="A63" s="3" t="s">
        <v>76</v>
      </c>
      <c r="B63" s="12">
        <v>244.116728620635</v>
      </c>
      <c r="C63" s="12">
        <f t="shared" si="4"/>
        <v>24.587546567323017</v>
      </c>
      <c r="D63" s="3">
        <v>0.68</v>
      </c>
      <c r="E63" s="13">
        <f t="shared" si="0"/>
        <v>16.719531665779652</v>
      </c>
      <c r="F63" s="5">
        <v>140</v>
      </c>
      <c r="G63" s="11">
        <f t="shared" si="1"/>
        <v>186.66666666666666</v>
      </c>
      <c r="H63" s="12">
        <f t="shared" si="5"/>
        <v>3.6122444956931343E-2</v>
      </c>
      <c r="I63" s="12">
        <f t="shared" si="2"/>
        <v>4.3346933948317609E-2</v>
      </c>
      <c r="J63" s="12">
        <f t="shared" si="3"/>
        <v>6.9355094317308172E-2</v>
      </c>
    </row>
    <row r="64" spans="1:10" x14ac:dyDescent="0.25">
      <c r="A64" s="3" t="s">
        <v>77</v>
      </c>
      <c r="B64" s="12">
        <v>240.727630546086</v>
      </c>
      <c r="C64" s="12">
        <f t="shared" si="4"/>
        <v>24.587546567323017</v>
      </c>
      <c r="D64" s="3">
        <v>2.75</v>
      </c>
      <c r="E64" s="13">
        <f t="shared" si="0"/>
        <v>67.615753060138303</v>
      </c>
      <c r="F64" s="5">
        <v>140</v>
      </c>
      <c r="G64" s="11">
        <f t="shared" si="1"/>
        <v>186.66666666666666</v>
      </c>
      <c r="H64" s="12">
        <f t="shared" si="5"/>
        <v>0.14608341710523706</v>
      </c>
      <c r="I64" s="12">
        <f t="shared" si="2"/>
        <v>0.17530010052628447</v>
      </c>
      <c r="J64" s="12">
        <f t="shared" si="3"/>
        <v>0.28048016084205518</v>
      </c>
    </row>
    <row r="65" spans="1:10" x14ac:dyDescent="0.25">
      <c r="A65" s="3" t="s">
        <v>78</v>
      </c>
      <c r="B65" s="12">
        <v>232.14077326434099</v>
      </c>
      <c r="C65" s="12">
        <f t="shared" si="4"/>
        <v>24.587546567323017</v>
      </c>
      <c r="D65" s="3">
        <v>1.66</v>
      </c>
      <c r="E65" s="13">
        <f t="shared" si="0"/>
        <v>40.815327301756206</v>
      </c>
      <c r="F65" s="5">
        <v>140</v>
      </c>
      <c r="G65" s="11">
        <f t="shared" si="1"/>
        <v>186.66666666666666</v>
      </c>
      <c r="H65" s="12">
        <f t="shared" si="5"/>
        <v>8.8181262688979453E-2</v>
      </c>
      <c r="I65" s="12">
        <f t="shared" si="2"/>
        <v>0.10581751522677534</v>
      </c>
      <c r="J65" s="12">
        <f t="shared" si="3"/>
        <v>0.16930802436284054</v>
      </c>
    </row>
    <row r="66" spans="1:10" x14ac:dyDescent="0.25">
      <c r="A66" s="3" t="s">
        <v>79</v>
      </c>
      <c r="B66" s="12">
        <v>232.13793246058901</v>
      </c>
      <c r="C66" s="12">
        <f t="shared" si="4"/>
        <v>24.587546567323017</v>
      </c>
      <c r="D66" s="3">
        <v>3</v>
      </c>
      <c r="E66" s="13">
        <f t="shared" si="0"/>
        <v>73.76263970196905</v>
      </c>
      <c r="F66" s="5">
        <v>140</v>
      </c>
      <c r="G66" s="11">
        <f t="shared" si="1"/>
        <v>186.66666666666666</v>
      </c>
      <c r="H66" s="12">
        <f t="shared" si="5"/>
        <v>0.15936372775116769</v>
      </c>
      <c r="I66" s="12">
        <f t="shared" si="2"/>
        <v>0.19123647330140123</v>
      </c>
      <c r="J66" s="12">
        <f t="shared" si="3"/>
        <v>0.30597835728224199</v>
      </c>
    </row>
    <row r="67" spans="1:10" x14ac:dyDescent="0.25">
      <c r="A67" s="3" t="s">
        <v>80</v>
      </c>
      <c r="B67" s="12">
        <v>234.23820210507401</v>
      </c>
      <c r="C67" s="12">
        <f t="shared" ref="C67:C130" si="6">$Q$5</f>
        <v>24.587546567323017</v>
      </c>
      <c r="D67" s="3">
        <v>1.1200000000000001</v>
      </c>
      <c r="E67" s="13">
        <f t="shared" ref="E67:E130" si="7">+C67*D67</f>
        <v>27.538052155401783</v>
      </c>
      <c r="F67" s="5">
        <v>140</v>
      </c>
      <c r="G67" s="11">
        <f t="shared" ref="G67:G130" si="8">F67/(1-25%)</f>
        <v>186.66666666666666</v>
      </c>
      <c r="H67" s="12">
        <f t="shared" ref="H67:H130" si="9">+E67*G67/86400</f>
        <v>5.9495791693769277E-2</v>
      </c>
      <c r="I67" s="12">
        <f t="shared" ref="I67:I130" si="10">H67*1.2</f>
        <v>7.1394950032523136E-2</v>
      </c>
      <c r="J67" s="12">
        <f t="shared" ref="J67:J130" si="11">I67*1.6</f>
        <v>0.11423192005203703</v>
      </c>
    </row>
    <row r="68" spans="1:10" x14ac:dyDescent="0.25">
      <c r="A68" s="3" t="s">
        <v>81</v>
      </c>
      <c r="B68" s="12">
        <v>237.223006016597</v>
      </c>
      <c r="C68" s="12">
        <f t="shared" si="6"/>
        <v>24.587546567323017</v>
      </c>
      <c r="D68" s="3">
        <v>1.39</v>
      </c>
      <c r="E68" s="13">
        <f t="shared" si="7"/>
        <v>34.176689728578992</v>
      </c>
      <c r="F68" s="5">
        <v>140</v>
      </c>
      <c r="G68" s="11">
        <f t="shared" si="8"/>
        <v>186.66666666666666</v>
      </c>
      <c r="H68" s="12">
        <f t="shared" si="9"/>
        <v>7.3838527191374362E-2</v>
      </c>
      <c r="I68" s="12">
        <f t="shared" si="10"/>
        <v>8.8606232629649229E-2</v>
      </c>
      <c r="J68" s="12">
        <f t="shared" si="11"/>
        <v>0.14176997220743878</v>
      </c>
    </row>
    <row r="69" spans="1:10" x14ac:dyDescent="0.25">
      <c r="A69" s="3" t="s">
        <v>82</v>
      </c>
      <c r="B69" s="12">
        <v>238.514629257384</v>
      </c>
      <c r="C69" s="12">
        <f t="shared" si="6"/>
        <v>24.587546567323017</v>
      </c>
      <c r="D69" s="3">
        <v>0.61</v>
      </c>
      <c r="E69" s="13">
        <f t="shared" si="7"/>
        <v>14.998403406067039</v>
      </c>
      <c r="F69" s="5">
        <v>140</v>
      </c>
      <c r="G69" s="11">
        <f t="shared" si="8"/>
        <v>186.66666666666666</v>
      </c>
      <c r="H69" s="12">
        <f t="shared" si="9"/>
        <v>3.2403957976070763E-2</v>
      </c>
      <c r="I69" s="12">
        <f t="shared" si="10"/>
        <v>3.8884749571284911E-2</v>
      </c>
      <c r="J69" s="12">
        <f t="shared" si="11"/>
        <v>6.2215599314055861E-2</v>
      </c>
    </row>
    <row r="70" spans="1:10" x14ac:dyDescent="0.25">
      <c r="A70" s="3" t="s">
        <v>83</v>
      </c>
      <c r="B70" s="12">
        <v>240.789331447194</v>
      </c>
      <c r="C70" s="12">
        <f t="shared" si="6"/>
        <v>24.587546567323017</v>
      </c>
      <c r="D70" s="3">
        <v>0.52</v>
      </c>
      <c r="E70" s="13">
        <f t="shared" si="7"/>
        <v>12.785524215007969</v>
      </c>
      <c r="F70" s="5">
        <v>140</v>
      </c>
      <c r="G70" s="11">
        <f t="shared" si="8"/>
        <v>186.66666666666666</v>
      </c>
      <c r="H70" s="12">
        <f t="shared" si="9"/>
        <v>2.7623046143535734E-2</v>
      </c>
      <c r="I70" s="12">
        <f t="shared" si="10"/>
        <v>3.314765537224288E-2</v>
      </c>
      <c r="J70" s="12">
        <f t="shared" si="11"/>
        <v>5.3036248595588614E-2</v>
      </c>
    </row>
    <row r="71" spans="1:10" x14ac:dyDescent="0.25">
      <c r="A71" s="3" t="s">
        <v>84</v>
      </c>
      <c r="B71" s="12">
        <v>233.93906044272299</v>
      </c>
      <c r="C71" s="12">
        <f t="shared" si="6"/>
        <v>24.587546567323017</v>
      </c>
      <c r="D71" s="3">
        <v>2.63</v>
      </c>
      <c r="E71" s="13">
        <f t="shared" si="7"/>
        <v>64.665247472059534</v>
      </c>
      <c r="F71" s="5">
        <v>140</v>
      </c>
      <c r="G71" s="11">
        <f t="shared" si="8"/>
        <v>186.66666666666666</v>
      </c>
      <c r="H71" s="12">
        <f t="shared" si="9"/>
        <v>0.13970886799519036</v>
      </c>
      <c r="I71" s="12">
        <f t="shared" si="10"/>
        <v>0.16765064159422843</v>
      </c>
      <c r="J71" s="12">
        <f t="shared" si="11"/>
        <v>0.26824102655076548</v>
      </c>
    </row>
    <row r="72" spans="1:10" x14ac:dyDescent="0.25">
      <c r="A72" s="3" t="s">
        <v>85</v>
      </c>
      <c r="B72" s="12">
        <v>238.511082734072</v>
      </c>
      <c r="C72" s="12">
        <f t="shared" si="6"/>
        <v>24.587546567323017</v>
      </c>
      <c r="D72" s="3">
        <v>0.61</v>
      </c>
      <c r="E72" s="13">
        <f t="shared" si="7"/>
        <v>14.998403406067039</v>
      </c>
      <c r="F72" s="5">
        <v>140</v>
      </c>
      <c r="G72" s="11">
        <f t="shared" si="8"/>
        <v>186.66666666666666</v>
      </c>
      <c r="H72" s="12">
        <f t="shared" si="9"/>
        <v>3.2403957976070763E-2</v>
      </c>
      <c r="I72" s="12">
        <f t="shared" si="10"/>
        <v>3.8884749571284911E-2</v>
      </c>
      <c r="J72" s="12">
        <f t="shared" si="11"/>
        <v>6.2215599314055861E-2</v>
      </c>
    </row>
    <row r="73" spans="1:10" x14ac:dyDescent="0.25">
      <c r="A73" s="3" t="s">
        <v>86</v>
      </c>
      <c r="B73" s="12">
        <v>234.114559629826</v>
      </c>
      <c r="C73" s="12">
        <f t="shared" si="6"/>
        <v>24.587546567323017</v>
      </c>
      <c r="D73" s="3">
        <v>2.75</v>
      </c>
      <c r="E73" s="13">
        <f t="shared" si="7"/>
        <v>67.615753060138303</v>
      </c>
      <c r="F73" s="5">
        <v>140</v>
      </c>
      <c r="G73" s="11">
        <f t="shared" si="8"/>
        <v>186.66666666666666</v>
      </c>
      <c r="H73" s="12">
        <f t="shared" si="9"/>
        <v>0.14608341710523706</v>
      </c>
      <c r="I73" s="12">
        <f t="shared" si="10"/>
        <v>0.17530010052628447</v>
      </c>
      <c r="J73" s="12">
        <f t="shared" si="11"/>
        <v>0.28048016084205518</v>
      </c>
    </row>
    <row r="74" spans="1:10" x14ac:dyDescent="0.25">
      <c r="A74" s="3" t="s">
        <v>87</v>
      </c>
      <c r="B74" s="12">
        <v>238.26235527009399</v>
      </c>
      <c r="C74" s="12">
        <f t="shared" si="6"/>
        <v>24.587546567323017</v>
      </c>
      <c r="D74" s="3">
        <v>1.63</v>
      </c>
      <c r="E74" s="13">
        <f t="shared" si="7"/>
        <v>40.077700904736517</v>
      </c>
      <c r="F74" s="5">
        <v>140</v>
      </c>
      <c r="G74" s="11">
        <f t="shared" si="8"/>
        <v>186.66666666666666</v>
      </c>
      <c r="H74" s="12">
        <f t="shared" si="9"/>
        <v>8.6587625411467778E-2</v>
      </c>
      <c r="I74" s="12">
        <f t="shared" si="10"/>
        <v>0.10390515049376133</v>
      </c>
      <c r="J74" s="12">
        <f t="shared" si="11"/>
        <v>0.16624824079001813</v>
      </c>
    </row>
    <row r="75" spans="1:10" x14ac:dyDescent="0.25">
      <c r="A75" s="3" t="s">
        <v>88</v>
      </c>
      <c r="B75" s="12">
        <v>239.65041183166301</v>
      </c>
      <c r="C75" s="12">
        <f t="shared" si="6"/>
        <v>24.587546567323017</v>
      </c>
      <c r="D75" s="3">
        <v>0.66</v>
      </c>
      <c r="E75" s="13">
        <f t="shared" si="7"/>
        <v>16.227780734433193</v>
      </c>
      <c r="F75" s="5">
        <v>140</v>
      </c>
      <c r="G75" s="11">
        <f t="shared" si="8"/>
        <v>186.66666666666666</v>
      </c>
      <c r="H75" s="12">
        <f t="shared" si="9"/>
        <v>3.5060020105256898E-2</v>
      </c>
      <c r="I75" s="12">
        <f t="shared" si="10"/>
        <v>4.2072024126308276E-2</v>
      </c>
      <c r="J75" s="12">
        <f t="shared" si="11"/>
        <v>6.731523860209325E-2</v>
      </c>
    </row>
    <row r="76" spans="1:10" x14ac:dyDescent="0.25">
      <c r="A76" s="3" t="s">
        <v>89</v>
      </c>
      <c r="B76" s="12">
        <v>240.79127952963299</v>
      </c>
      <c r="C76" s="12">
        <f t="shared" si="6"/>
        <v>24.587546567323017</v>
      </c>
      <c r="D76" s="3">
        <v>0.52</v>
      </c>
      <c r="E76" s="13">
        <f t="shared" si="7"/>
        <v>12.785524215007969</v>
      </c>
      <c r="F76" s="5">
        <v>140</v>
      </c>
      <c r="G76" s="11">
        <f t="shared" si="8"/>
        <v>186.66666666666666</v>
      </c>
      <c r="H76" s="12">
        <f t="shared" si="9"/>
        <v>2.7623046143535734E-2</v>
      </c>
      <c r="I76" s="12">
        <f t="shared" si="10"/>
        <v>3.314765537224288E-2</v>
      </c>
      <c r="J76" s="12">
        <f t="shared" si="11"/>
        <v>5.3036248595588614E-2</v>
      </c>
    </row>
    <row r="77" spans="1:10" x14ac:dyDescent="0.25">
      <c r="A77" s="3" t="s">
        <v>90</v>
      </c>
      <c r="B77" s="12">
        <v>243.87781640655501</v>
      </c>
      <c r="C77" s="12">
        <f t="shared" si="6"/>
        <v>24.587546567323017</v>
      </c>
      <c r="D77" s="3">
        <v>1.72</v>
      </c>
      <c r="E77" s="13">
        <f t="shared" si="7"/>
        <v>42.29058009579559</v>
      </c>
      <c r="F77" s="5">
        <v>140</v>
      </c>
      <c r="G77" s="11">
        <f t="shared" si="8"/>
        <v>186.66666666666666</v>
      </c>
      <c r="H77" s="12">
        <f t="shared" si="9"/>
        <v>9.1368537244002818E-2</v>
      </c>
      <c r="I77" s="12">
        <f t="shared" si="10"/>
        <v>0.10964224469280338</v>
      </c>
      <c r="J77" s="12">
        <f t="shared" si="11"/>
        <v>0.17542759150848541</v>
      </c>
    </row>
    <row r="78" spans="1:10" x14ac:dyDescent="0.25">
      <c r="A78" s="3" t="s">
        <v>91</v>
      </c>
      <c r="B78" s="12">
        <v>242.63364863255799</v>
      </c>
      <c r="C78" s="12">
        <f t="shared" si="6"/>
        <v>24.587546567323017</v>
      </c>
      <c r="D78" s="3">
        <v>1.22</v>
      </c>
      <c r="E78" s="13">
        <f t="shared" si="7"/>
        <v>29.996806812134079</v>
      </c>
      <c r="F78" s="5">
        <v>140</v>
      </c>
      <c r="G78" s="11">
        <f t="shared" si="8"/>
        <v>186.66666666666666</v>
      </c>
      <c r="H78" s="12">
        <f t="shared" si="9"/>
        <v>6.4807915952141526E-2</v>
      </c>
      <c r="I78" s="12">
        <f t="shared" si="10"/>
        <v>7.7769499142569823E-2</v>
      </c>
      <c r="J78" s="12">
        <f t="shared" si="11"/>
        <v>0.12443119862811172</v>
      </c>
    </row>
    <row r="79" spans="1:10" x14ac:dyDescent="0.25">
      <c r="A79" s="3" t="s">
        <v>92</v>
      </c>
      <c r="B79" s="12">
        <v>241.64315363809001</v>
      </c>
      <c r="C79" s="12">
        <f t="shared" si="6"/>
        <v>24.587546567323017</v>
      </c>
      <c r="D79" s="3">
        <v>1.68</v>
      </c>
      <c r="E79" s="13">
        <f t="shared" si="7"/>
        <v>41.307078233102665</v>
      </c>
      <c r="F79" s="5">
        <v>140</v>
      </c>
      <c r="G79" s="11">
        <f t="shared" si="8"/>
        <v>186.66666666666666</v>
      </c>
      <c r="H79" s="12">
        <f t="shared" si="9"/>
        <v>8.9243687540653913E-2</v>
      </c>
      <c r="I79" s="12">
        <f t="shared" si="10"/>
        <v>0.10709242504878469</v>
      </c>
      <c r="J79" s="12">
        <f t="shared" si="11"/>
        <v>0.17134788007805551</v>
      </c>
    </row>
    <row r="80" spans="1:10" x14ac:dyDescent="0.25">
      <c r="A80" s="3" t="s">
        <v>93</v>
      </c>
      <c r="B80" s="12">
        <v>242.414144657072</v>
      </c>
      <c r="C80" s="12">
        <f t="shared" si="6"/>
        <v>24.587546567323017</v>
      </c>
      <c r="D80" s="3">
        <v>0.5</v>
      </c>
      <c r="E80" s="13">
        <f t="shared" si="7"/>
        <v>12.293773283661508</v>
      </c>
      <c r="F80" s="5">
        <v>140</v>
      </c>
      <c r="G80" s="11">
        <f t="shared" si="8"/>
        <v>186.66666666666666</v>
      </c>
      <c r="H80" s="12">
        <f t="shared" si="9"/>
        <v>2.6560621291861285E-2</v>
      </c>
      <c r="I80" s="12">
        <f t="shared" si="10"/>
        <v>3.187274555023354E-2</v>
      </c>
      <c r="J80" s="12">
        <f t="shared" si="11"/>
        <v>5.0996392880373664E-2</v>
      </c>
    </row>
    <row r="81" spans="1:10" x14ac:dyDescent="0.25">
      <c r="A81" s="3" t="s">
        <v>94</v>
      </c>
      <c r="B81" s="12">
        <v>240.13469210516899</v>
      </c>
      <c r="C81" s="12">
        <f t="shared" si="6"/>
        <v>24.587546567323017</v>
      </c>
      <c r="D81" s="3">
        <v>0.52</v>
      </c>
      <c r="E81" s="13">
        <f t="shared" si="7"/>
        <v>12.785524215007969</v>
      </c>
      <c r="F81" s="5">
        <v>140</v>
      </c>
      <c r="G81" s="11">
        <f t="shared" si="8"/>
        <v>186.66666666666666</v>
      </c>
      <c r="H81" s="12">
        <f t="shared" si="9"/>
        <v>2.7623046143535734E-2</v>
      </c>
      <c r="I81" s="12">
        <f t="shared" si="10"/>
        <v>3.314765537224288E-2</v>
      </c>
      <c r="J81" s="12">
        <f t="shared" si="11"/>
        <v>5.3036248595588614E-2</v>
      </c>
    </row>
    <row r="82" spans="1:10" x14ac:dyDescent="0.25">
      <c r="A82" s="3" t="s">
        <v>95</v>
      </c>
      <c r="B82" s="12">
        <v>242.21990307633499</v>
      </c>
      <c r="C82" s="12">
        <f t="shared" si="6"/>
        <v>24.587546567323017</v>
      </c>
      <c r="D82" s="3">
        <v>0.27</v>
      </c>
      <c r="E82" s="13">
        <f t="shared" si="7"/>
        <v>6.6386375731772151</v>
      </c>
      <c r="F82" s="5">
        <v>140</v>
      </c>
      <c r="G82" s="11">
        <f t="shared" si="8"/>
        <v>186.66666666666666</v>
      </c>
      <c r="H82" s="12">
        <f t="shared" si="9"/>
        <v>1.4342735497605093E-2</v>
      </c>
      <c r="I82" s="12">
        <f t="shared" si="10"/>
        <v>1.721128259712611E-2</v>
      </c>
      <c r="J82" s="12">
        <f t="shared" si="11"/>
        <v>2.7538052155401779E-2</v>
      </c>
    </row>
    <row r="83" spans="1:10" x14ac:dyDescent="0.25">
      <c r="A83" s="3" t="s">
        <v>96</v>
      </c>
      <c r="B83" s="12">
        <v>246.34014627128701</v>
      </c>
      <c r="C83" s="12">
        <f t="shared" si="6"/>
        <v>24.587546567323017</v>
      </c>
      <c r="D83" s="3">
        <v>0.34</v>
      </c>
      <c r="E83" s="13">
        <f t="shared" si="7"/>
        <v>8.3597658328898259</v>
      </c>
      <c r="F83" s="5">
        <v>140</v>
      </c>
      <c r="G83" s="11">
        <f t="shared" si="8"/>
        <v>186.66666666666666</v>
      </c>
      <c r="H83" s="12">
        <f t="shared" si="9"/>
        <v>1.8061222478465672E-2</v>
      </c>
      <c r="I83" s="12">
        <f t="shared" si="10"/>
        <v>2.1673466974158805E-2</v>
      </c>
      <c r="J83" s="12">
        <f t="shared" si="11"/>
        <v>3.4677547158654086E-2</v>
      </c>
    </row>
    <row r="84" spans="1:10" x14ac:dyDescent="0.25">
      <c r="A84" s="3" t="s">
        <v>97</v>
      </c>
      <c r="B84" s="12">
        <v>243.814314474112</v>
      </c>
      <c r="C84" s="12">
        <f t="shared" si="6"/>
        <v>24.587546567323017</v>
      </c>
      <c r="D84" s="3">
        <v>0.62</v>
      </c>
      <c r="E84" s="13">
        <f t="shared" si="7"/>
        <v>15.244278871740271</v>
      </c>
      <c r="F84" s="5">
        <v>140</v>
      </c>
      <c r="G84" s="11">
        <f t="shared" si="8"/>
        <v>186.66666666666666</v>
      </c>
      <c r="H84" s="12">
        <f t="shared" si="9"/>
        <v>3.2935170401907986E-2</v>
      </c>
      <c r="I84" s="12">
        <f t="shared" si="10"/>
        <v>3.9522204482289582E-2</v>
      </c>
      <c r="J84" s="12">
        <f t="shared" si="11"/>
        <v>6.3235527171663336E-2</v>
      </c>
    </row>
    <row r="85" spans="1:10" x14ac:dyDescent="0.25">
      <c r="A85" s="3" t="s">
        <v>98</v>
      </c>
      <c r="B85" s="12">
        <v>244.13526181837699</v>
      </c>
      <c r="C85" s="12">
        <f t="shared" si="6"/>
        <v>24.587546567323017</v>
      </c>
      <c r="D85" s="3">
        <v>1.1499999999999999</v>
      </c>
      <c r="E85" s="13">
        <f t="shared" si="7"/>
        <v>28.275678552421468</v>
      </c>
      <c r="F85" s="5">
        <v>140</v>
      </c>
      <c r="G85" s="11">
        <f t="shared" si="8"/>
        <v>186.66666666666666</v>
      </c>
      <c r="H85" s="12">
        <f t="shared" si="9"/>
        <v>6.1089428971280946E-2</v>
      </c>
      <c r="I85" s="12">
        <f t="shared" si="10"/>
        <v>7.3307314765537132E-2</v>
      </c>
      <c r="J85" s="12">
        <f t="shared" si="11"/>
        <v>0.11729170362485941</v>
      </c>
    </row>
    <row r="86" spans="1:10" x14ac:dyDescent="0.25">
      <c r="A86" s="3" t="s">
        <v>99</v>
      </c>
      <c r="B86" s="12">
        <v>241.63046116414299</v>
      </c>
      <c r="C86" s="12">
        <f t="shared" si="6"/>
        <v>24.587546567323017</v>
      </c>
      <c r="D86" s="3">
        <v>0.88</v>
      </c>
      <c r="E86" s="13">
        <f t="shared" si="7"/>
        <v>21.637040979244254</v>
      </c>
      <c r="F86" s="5">
        <v>140</v>
      </c>
      <c r="G86" s="11">
        <f t="shared" si="8"/>
        <v>186.66666666666666</v>
      </c>
      <c r="H86" s="12">
        <f t="shared" si="9"/>
        <v>4.6746693473675854E-2</v>
      </c>
      <c r="I86" s="12">
        <f t="shared" si="10"/>
        <v>5.6096032168411025E-2</v>
      </c>
      <c r="J86" s="12">
        <f t="shared" si="11"/>
        <v>8.9753651469457643E-2</v>
      </c>
    </row>
    <row r="87" spans="1:10" x14ac:dyDescent="0.25">
      <c r="A87" s="3" t="s">
        <v>100</v>
      </c>
      <c r="B87" s="12">
        <v>241.631810974102</v>
      </c>
      <c r="C87" s="12">
        <f t="shared" si="6"/>
        <v>24.587546567323017</v>
      </c>
      <c r="D87" s="3">
        <v>0.88</v>
      </c>
      <c r="E87" s="13">
        <f t="shared" si="7"/>
        <v>21.637040979244254</v>
      </c>
      <c r="F87" s="5">
        <v>140</v>
      </c>
      <c r="G87" s="11">
        <f t="shared" si="8"/>
        <v>186.66666666666666</v>
      </c>
      <c r="H87" s="12">
        <f t="shared" si="9"/>
        <v>4.6746693473675854E-2</v>
      </c>
      <c r="I87" s="12">
        <f t="shared" si="10"/>
        <v>5.6096032168411025E-2</v>
      </c>
      <c r="J87" s="12">
        <f t="shared" si="11"/>
        <v>8.9753651469457643E-2</v>
      </c>
    </row>
    <row r="88" spans="1:10" x14ac:dyDescent="0.25">
      <c r="A88" s="3" t="s">
        <v>101</v>
      </c>
      <c r="B88" s="12">
        <v>242.82341500977199</v>
      </c>
      <c r="C88" s="12">
        <f t="shared" si="6"/>
        <v>24.587546567323017</v>
      </c>
      <c r="D88" s="3">
        <v>0.71</v>
      </c>
      <c r="E88" s="13">
        <f t="shared" si="7"/>
        <v>17.457158062799341</v>
      </c>
      <c r="F88" s="5">
        <v>140</v>
      </c>
      <c r="G88" s="11">
        <f t="shared" si="8"/>
        <v>186.66666666666666</v>
      </c>
      <c r="H88" s="12">
        <f t="shared" si="9"/>
        <v>3.7716082234443019E-2</v>
      </c>
      <c r="I88" s="12">
        <f t="shared" si="10"/>
        <v>4.5259298681331619E-2</v>
      </c>
      <c r="J88" s="12">
        <f t="shared" si="11"/>
        <v>7.2414877890130597E-2</v>
      </c>
    </row>
    <row r="89" spans="1:10" x14ac:dyDescent="0.25">
      <c r="A89" s="3" t="s">
        <v>102</v>
      </c>
      <c r="B89" s="12">
        <v>243.31049510971701</v>
      </c>
      <c r="C89" s="12">
        <f t="shared" si="6"/>
        <v>24.587546567323017</v>
      </c>
      <c r="D89" s="3">
        <v>0.56000000000000005</v>
      </c>
      <c r="E89" s="13">
        <f t="shared" si="7"/>
        <v>13.769026077700891</v>
      </c>
      <c r="F89" s="5">
        <v>140</v>
      </c>
      <c r="G89" s="11">
        <f t="shared" si="8"/>
        <v>186.66666666666666</v>
      </c>
      <c r="H89" s="12">
        <f t="shared" si="9"/>
        <v>2.9747895846884639E-2</v>
      </c>
      <c r="I89" s="12">
        <f t="shared" si="10"/>
        <v>3.5697475016261568E-2</v>
      </c>
      <c r="J89" s="12">
        <f t="shared" si="11"/>
        <v>5.7115960026018514E-2</v>
      </c>
    </row>
    <row r="90" spans="1:10" x14ac:dyDescent="0.25">
      <c r="A90" s="3" t="s">
        <v>103</v>
      </c>
      <c r="B90" s="12">
        <v>246.13499085526399</v>
      </c>
      <c r="C90" s="12">
        <f t="shared" si="6"/>
        <v>24.587546567323017</v>
      </c>
      <c r="D90" s="3">
        <v>0.7</v>
      </c>
      <c r="E90" s="13">
        <f t="shared" si="7"/>
        <v>17.211282597126111</v>
      </c>
      <c r="F90" s="5">
        <v>140</v>
      </c>
      <c r="G90" s="11">
        <f t="shared" si="8"/>
        <v>186.66666666666666</v>
      </c>
      <c r="H90" s="12">
        <f t="shared" si="9"/>
        <v>3.7184869808605796E-2</v>
      </c>
      <c r="I90" s="12">
        <f t="shared" si="10"/>
        <v>4.4621843770326956E-2</v>
      </c>
      <c r="J90" s="12">
        <f t="shared" si="11"/>
        <v>7.1394950032523136E-2</v>
      </c>
    </row>
    <row r="91" spans="1:10" x14ac:dyDescent="0.25">
      <c r="A91" s="3" t="s">
        <v>104</v>
      </c>
      <c r="B91" s="12">
        <v>244.14186524847</v>
      </c>
      <c r="C91" s="12">
        <f t="shared" si="6"/>
        <v>24.587546567323017</v>
      </c>
      <c r="D91" s="3">
        <v>1.01</v>
      </c>
      <c r="E91" s="13">
        <f t="shared" si="7"/>
        <v>24.833422032996246</v>
      </c>
      <c r="F91" s="5">
        <v>140</v>
      </c>
      <c r="G91" s="11">
        <f t="shared" si="8"/>
        <v>186.66666666666666</v>
      </c>
      <c r="H91" s="12">
        <f t="shared" si="9"/>
        <v>5.3652455009559785E-2</v>
      </c>
      <c r="I91" s="12">
        <f t="shared" si="10"/>
        <v>6.4382946011471737E-2</v>
      </c>
      <c r="J91" s="12">
        <f t="shared" si="11"/>
        <v>0.10301271361835479</v>
      </c>
    </row>
    <row r="92" spans="1:10" x14ac:dyDescent="0.25">
      <c r="A92" s="3" t="s">
        <v>105</v>
      </c>
      <c r="B92" s="12">
        <v>243.41340829913401</v>
      </c>
      <c r="C92" s="12">
        <f t="shared" si="6"/>
        <v>24.587546567323017</v>
      </c>
      <c r="D92" s="3">
        <v>0.17</v>
      </c>
      <c r="E92" s="13">
        <f t="shared" si="7"/>
        <v>4.1798829164449129</v>
      </c>
      <c r="F92" s="5">
        <v>140</v>
      </c>
      <c r="G92" s="11">
        <f t="shared" si="8"/>
        <v>186.66666666666666</v>
      </c>
      <c r="H92" s="12">
        <f t="shared" si="9"/>
        <v>9.0306112392328358E-3</v>
      </c>
      <c r="I92" s="12">
        <f t="shared" si="10"/>
        <v>1.0836733487079402E-2</v>
      </c>
      <c r="J92" s="12">
        <f t="shared" si="11"/>
        <v>1.7338773579327043E-2</v>
      </c>
    </row>
    <row r="93" spans="1:10" x14ac:dyDescent="0.25">
      <c r="A93" s="3" t="s">
        <v>106</v>
      </c>
      <c r="B93" s="12">
        <v>244.13488643562101</v>
      </c>
      <c r="C93" s="12">
        <f t="shared" si="6"/>
        <v>24.587546567323017</v>
      </c>
      <c r="D93" s="3">
        <v>0.64</v>
      </c>
      <c r="E93" s="13">
        <f t="shared" si="7"/>
        <v>15.736029803086732</v>
      </c>
      <c r="F93" s="5">
        <v>140</v>
      </c>
      <c r="G93" s="11">
        <f t="shared" si="8"/>
        <v>186.66666666666666</v>
      </c>
      <c r="H93" s="12">
        <f t="shared" si="9"/>
        <v>3.3997595253582438E-2</v>
      </c>
      <c r="I93" s="12">
        <f t="shared" si="10"/>
        <v>4.0797114304298922E-2</v>
      </c>
      <c r="J93" s="12">
        <f t="shared" si="11"/>
        <v>6.5275382886878272E-2</v>
      </c>
    </row>
    <row r="94" spans="1:10" x14ac:dyDescent="0.25">
      <c r="A94" s="3" t="s">
        <v>107</v>
      </c>
      <c r="B94" s="12">
        <v>245.76068184713901</v>
      </c>
      <c r="C94" s="12">
        <f t="shared" si="6"/>
        <v>24.587546567323017</v>
      </c>
      <c r="D94" s="3">
        <v>0.27</v>
      </c>
      <c r="E94" s="13">
        <f t="shared" si="7"/>
        <v>6.6386375731772151</v>
      </c>
      <c r="F94" s="5">
        <v>140</v>
      </c>
      <c r="G94" s="11">
        <f t="shared" si="8"/>
        <v>186.66666666666666</v>
      </c>
      <c r="H94" s="12">
        <f t="shared" si="9"/>
        <v>1.4342735497605093E-2</v>
      </c>
      <c r="I94" s="12">
        <f t="shared" si="10"/>
        <v>1.721128259712611E-2</v>
      </c>
      <c r="J94" s="12">
        <f t="shared" si="11"/>
        <v>2.7538052155401779E-2</v>
      </c>
    </row>
    <row r="95" spans="1:10" x14ac:dyDescent="0.25">
      <c r="A95" s="3" t="s">
        <v>108</v>
      </c>
      <c r="B95" s="12">
        <v>242.23006928506999</v>
      </c>
      <c r="C95" s="12">
        <f t="shared" si="6"/>
        <v>24.587546567323017</v>
      </c>
      <c r="D95" s="3">
        <v>0.27</v>
      </c>
      <c r="E95" s="13">
        <f t="shared" si="7"/>
        <v>6.6386375731772151</v>
      </c>
      <c r="F95" s="5">
        <v>140</v>
      </c>
      <c r="G95" s="11">
        <f t="shared" si="8"/>
        <v>186.66666666666666</v>
      </c>
      <c r="H95" s="12">
        <f t="shared" si="9"/>
        <v>1.4342735497605093E-2</v>
      </c>
      <c r="I95" s="12">
        <f t="shared" si="10"/>
        <v>1.721128259712611E-2</v>
      </c>
      <c r="J95" s="12">
        <f t="shared" si="11"/>
        <v>2.7538052155401779E-2</v>
      </c>
    </row>
    <row r="96" spans="1:10" x14ac:dyDescent="0.25">
      <c r="A96" s="3" t="s">
        <v>109</v>
      </c>
      <c r="B96" s="12">
        <v>244.135296031482</v>
      </c>
      <c r="C96" s="12">
        <f t="shared" si="6"/>
        <v>24.587546567323017</v>
      </c>
      <c r="D96" s="3">
        <v>0.49</v>
      </c>
      <c r="E96" s="13">
        <f t="shared" si="7"/>
        <v>12.047897817988279</v>
      </c>
      <c r="F96" s="5">
        <v>140</v>
      </c>
      <c r="G96" s="11">
        <f t="shared" si="8"/>
        <v>186.66666666666666</v>
      </c>
      <c r="H96" s="12">
        <f t="shared" si="9"/>
        <v>2.6029408866024055E-2</v>
      </c>
      <c r="I96" s="12">
        <f t="shared" si="10"/>
        <v>3.1235290639228863E-2</v>
      </c>
      <c r="J96" s="12">
        <f t="shared" si="11"/>
        <v>4.9976465022766182E-2</v>
      </c>
    </row>
    <row r="97" spans="1:10" x14ac:dyDescent="0.25">
      <c r="A97" s="3" t="s">
        <v>110</v>
      </c>
      <c r="B97" s="12">
        <v>246.13711979371499</v>
      </c>
      <c r="C97" s="12">
        <f t="shared" si="6"/>
        <v>24.587546567323017</v>
      </c>
      <c r="D97" s="3">
        <v>0.27</v>
      </c>
      <c r="E97" s="13">
        <f t="shared" si="7"/>
        <v>6.6386375731772151</v>
      </c>
      <c r="F97" s="5">
        <v>140</v>
      </c>
      <c r="G97" s="11">
        <f t="shared" si="8"/>
        <v>186.66666666666666</v>
      </c>
      <c r="H97" s="12">
        <f t="shared" si="9"/>
        <v>1.4342735497605093E-2</v>
      </c>
      <c r="I97" s="12">
        <f t="shared" si="10"/>
        <v>1.721128259712611E-2</v>
      </c>
      <c r="J97" s="12">
        <f t="shared" si="11"/>
        <v>2.7538052155401779E-2</v>
      </c>
    </row>
    <row r="98" spans="1:10" x14ac:dyDescent="0.25">
      <c r="A98" s="3" t="s">
        <v>111</v>
      </c>
      <c r="B98" s="12">
        <v>244.95052878148601</v>
      </c>
      <c r="C98" s="12">
        <f t="shared" si="6"/>
        <v>24.587546567323017</v>
      </c>
      <c r="D98" s="3">
        <v>0.43</v>
      </c>
      <c r="E98" s="13">
        <f t="shared" si="7"/>
        <v>10.572645023948898</v>
      </c>
      <c r="F98" s="5">
        <v>140</v>
      </c>
      <c r="G98" s="11">
        <f t="shared" si="8"/>
        <v>186.66666666666666</v>
      </c>
      <c r="H98" s="12">
        <f t="shared" si="9"/>
        <v>2.2842134311000704E-2</v>
      </c>
      <c r="I98" s="12">
        <f t="shared" si="10"/>
        <v>2.7410561173200846E-2</v>
      </c>
      <c r="J98" s="12">
        <f t="shared" si="11"/>
        <v>4.3856897877121354E-2</v>
      </c>
    </row>
    <row r="99" spans="1:10" x14ac:dyDescent="0.25">
      <c r="A99" s="3" t="s">
        <v>112</v>
      </c>
      <c r="B99" s="12">
        <v>246.137060293258</v>
      </c>
      <c r="C99" s="12">
        <f t="shared" si="6"/>
        <v>24.587546567323017</v>
      </c>
      <c r="D99" s="3">
        <v>0.51</v>
      </c>
      <c r="E99" s="13">
        <f t="shared" si="7"/>
        <v>12.539648749334738</v>
      </c>
      <c r="F99" s="5">
        <v>140</v>
      </c>
      <c r="G99" s="11">
        <f t="shared" si="8"/>
        <v>186.66666666666666</v>
      </c>
      <c r="H99" s="12">
        <f t="shared" si="9"/>
        <v>2.7091833717698507E-2</v>
      </c>
      <c r="I99" s="12">
        <f t="shared" si="10"/>
        <v>3.251020046123821E-2</v>
      </c>
      <c r="J99" s="12">
        <f t="shared" si="11"/>
        <v>5.2016320737981139E-2</v>
      </c>
    </row>
    <row r="100" spans="1:10" x14ac:dyDescent="0.25">
      <c r="A100" s="3" t="s">
        <v>113</v>
      </c>
      <c r="B100" s="12">
        <v>246.14228802533199</v>
      </c>
      <c r="C100" s="12">
        <f t="shared" si="6"/>
        <v>24.587546567323017</v>
      </c>
      <c r="D100" s="3">
        <v>0.59</v>
      </c>
      <c r="E100" s="13">
        <f t="shared" si="7"/>
        <v>14.506652474720578</v>
      </c>
      <c r="F100" s="5">
        <v>140</v>
      </c>
      <c r="G100" s="11">
        <f t="shared" si="8"/>
        <v>186.66666666666666</v>
      </c>
      <c r="H100" s="12">
        <f t="shared" si="9"/>
        <v>3.1341533124396311E-2</v>
      </c>
      <c r="I100" s="12">
        <f t="shared" si="10"/>
        <v>3.7609839749275571E-2</v>
      </c>
      <c r="J100" s="12">
        <f t="shared" si="11"/>
        <v>6.0175743598840918E-2</v>
      </c>
    </row>
    <row r="101" spans="1:10" x14ac:dyDescent="0.25">
      <c r="A101" s="3" t="s">
        <v>114</v>
      </c>
      <c r="B101" s="12">
        <v>247.77772728877099</v>
      </c>
      <c r="C101" s="12">
        <f t="shared" si="6"/>
        <v>24.587546567323017</v>
      </c>
      <c r="D101" s="3">
        <v>0.46</v>
      </c>
      <c r="E101" s="13">
        <f t="shared" si="7"/>
        <v>11.310271420968588</v>
      </c>
      <c r="F101" s="5">
        <v>140</v>
      </c>
      <c r="G101" s="11">
        <f t="shared" si="8"/>
        <v>186.66666666666666</v>
      </c>
      <c r="H101" s="12">
        <f t="shared" si="9"/>
        <v>2.4435771588512383E-2</v>
      </c>
      <c r="I101" s="12">
        <f t="shared" si="10"/>
        <v>2.932292590621486E-2</v>
      </c>
      <c r="J101" s="12">
        <f t="shared" si="11"/>
        <v>4.6916681449943778E-2</v>
      </c>
    </row>
    <row r="102" spans="1:10" x14ac:dyDescent="0.25">
      <c r="A102" s="3" t="s">
        <v>115</v>
      </c>
      <c r="B102" s="12">
        <v>244.64721975516099</v>
      </c>
      <c r="C102" s="12">
        <f t="shared" si="6"/>
        <v>24.587546567323017</v>
      </c>
      <c r="D102" s="3">
        <v>0.35</v>
      </c>
      <c r="E102" s="13">
        <f t="shared" si="7"/>
        <v>8.6056412985630555</v>
      </c>
      <c r="F102" s="5">
        <v>140</v>
      </c>
      <c r="G102" s="11">
        <f t="shared" si="8"/>
        <v>186.66666666666666</v>
      </c>
      <c r="H102" s="12">
        <f t="shared" si="9"/>
        <v>1.8592434904302898E-2</v>
      </c>
      <c r="I102" s="12">
        <f t="shared" si="10"/>
        <v>2.2310921885163478E-2</v>
      </c>
      <c r="J102" s="12">
        <f t="shared" si="11"/>
        <v>3.5697475016261568E-2</v>
      </c>
    </row>
    <row r="103" spans="1:10" x14ac:dyDescent="0.25">
      <c r="A103" s="3" t="s">
        <v>116</v>
      </c>
      <c r="B103" s="12">
        <v>248.63954723977901</v>
      </c>
      <c r="C103" s="12">
        <f t="shared" si="6"/>
        <v>24.587546567323017</v>
      </c>
      <c r="D103" s="3">
        <v>0.37</v>
      </c>
      <c r="E103" s="13">
        <f t="shared" si="7"/>
        <v>9.0973922299095165</v>
      </c>
      <c r="F103" s="5">
        <v>140</v>
      </c>
      <c r="G103" s="11">
        <f t="shared" si="8"/>
        <v>186.66666666666666</v>
      </c>
      <c r="H103" s="12">
        <f t="shared" si="9"/>
        <v>1.9654859755977347E-2</v>
      </c>
      <c r="I103" s="12">
        <f t="shared" si="10"/>
        <v>2.3585831707172815E-2</v>
      </c>
      <c r="J103" s="12">
        <f t="shared" si="11"/>
        <v>3.7737330731476504E-2</v>
      </c>
    </row>
    <row r="104" spans="1:10" x14ac:dyDescent="0.25">
      <c r="A104" s="3" t="s">
        <v>117</v>
      </c>
      <c r="B104" s="12">
        <v>250.13153693097499</v>
      </c>
      <c r="C104" s="12">
        <f t="shared" si="6"/>
        <v>24.587546567323017</v>
      </c>
      <c r="D104" s="3">
        <v>0.6</v>
      </c>
      <c r="E104" s="13">
        <f t="shared" si="7"/>
        <v>14.75252794039381</v>
      </c>
      <c r="F104" s="5">
        <v>140</v>
      </c>
      <c r="G104" s="11">
        <f t="shared" si="8"/>
        <v>186.66666666666666</v>
      </c>
      <c r="H104" s="12">
        <f t="shared" si="9"/>
        <v>3.187274555023354E-2</v>
      </c>
      <c r="I104" s="12">
        <f t="shared" si="10"/>
        <v>3.8247294660280248E-2</v>
      </c>
      <c r="J104" s="12">
        <f t="shared" si="11"/>
        <v>6.11956714564484E-2</v>
      </c>
    </row>
    <row r="105" spans="1:10" x14ac:dyDescent="0.25">
      <c r="A105" s="3" t="s">
        <v>118</v>
      </c>
      <c r="B105" s="12">
        <v>247.450343650696</v>
      </c>
      <c r="C105" s="12">
        <f t="shared" si="6"/>
        <v>24.587546567323017</v>
      </c>
      <c r="D105" s="3">
        <v>1.38</v>
      </c>
      <c r="E105" s="13">
        <f t="shared" si="7"/>
        <v>33.930814262905763</v>
      </c>
      <c r="F105" s="5">
        <v>140</v>
      </c>
      <c r="G105" s="11">
        <f t="shared" si="8"/>
        <v>186.66666666666666</v>
      </c>
      <c r="H105" s="12">
        <f t="shared" si="9"/>
        <v>7.3307314765537132E-2</v>
      </c>
      <c r="I105" s="12">
        <f t="shared" si="10"/>
        <v>8.7968777718644559E-2</v>
      </c>
      <c r="J105" s="12">
        <f t="shared" si="11"/>
        <v>0.14075004434983129</v>
      </c>
    </row>
    <row r="106" spans="1:10" x14ac:dyDescent="0.25">
      <c r="A106" s="3" t="s">
        <v>119</v>
      </c>
      <c r="B106" s="12">
        <v>250.13204620223499</v>
      </c>
      <c r="C106" s="12">
        <f t="shared" si="6"/>
        <v>24.587546567323017</v>
      </c>
      <c r="D106" s="3">
        <v>0.6</v>
      </c>
      <c r="E106" s="13">
        <f t="shared" si="7"/>
        <v>14.75252794039381</v>
      </c>
      <c r="F106" s="5">
        <v>140</v>
      </c>
      <c r="G106" s="11">
        <f t="shared" si="8"/>
        <v>186.66666666666666</v>
      </c>
      <c r="H106" s="12">
        <f t="shared" si="9"/>
        <v>3.187274555023354E-2</v>
      </c>
      <c r="I106" s="12">
        <f t="shared" si="10"/>
        <v>3.8247294660280248E-2</v>
      </c>
      <c r="J106" s="12">
        <f t="shared" si="11"/>
        <v>6.11956714564484E-2</v>
      </c>
    </row>
    <row r="107" spans="1:10" x14ac:dyDescent="0.25">
      <c r="A107" s="3" t="s">
        <v>120</v>
      </c>
      <c r="B107" s="12">
        <v>248.654055550089</v>
      </c>
      <c r="C107" s="12">
        <f t="shared" si="6"/>
        <v>24.587546567323017</v>
      </c>
      <c r="D107" s="3">
        <v>0.38</v>
      </c>
      <c r="E107" s="13">
        <f t="shared" si="7"/>
        <v>9.3432676955827461</v>
      </c>
      <c r="F107" s="5">
        <v>140</v>
      </c>
      <c r="G107" s="11">
        <f t="shared" si="8"/>
        <v>186.66666666666666</v>
      </c>
      <c r="H107" s="12">
        <f t="shared" si="9"/>
        <v>2.0186072181814573E-2</v>
      </c>
      <c r="I107" s="12">
        <f t="shared" si="10"/>
        <v>2.4223286618177488E-2</v>
      </c>
      <c r="J107" s="12">
        <f t="shared" si="11"/>
        <v>3.8757258589083986E-2</v>
      </c>
    </row>
    <row r="108" spans="1:10" x14ac:dyDescent="0.25">
      <c r="A108" s="3" t="s">
        <v>121</v>
      </c>
      <c r="B108" s="12">
        <v>261.42912092188601</v>
      </c>
      <c r="C108" s="12">
        <f t="shared" si="6"/>
        <v>24.587546567323017</v>
      </c>
      <c r="D108" s="3">
        <v>0.21</v>
      </c>
      <c r="E108" s="13">
        <f t="shared" si="7"/>
        <v>5.1633847791378331</v>
      </c>
      <c r="F108" s="5">
        <v>140</v>
      </c>
      <c r="G108" s="11">
        <f t="shared" si="8"/>
        <v>186.66666666666666</v>
      </c>
      <c r="H108" s="12">
        <f t="shared" si="9"/>
        <v>1.1155460942581739E-2</v>
      </c>
      <c r="I108" s="12">
        <f t="shared" si="10"/>
        <v>1.3386553131098086E-2</v>
      </c>
      <c r="J108" s="12">
        <f t="shared" si="11"/>
        <v>2.1418485009756939E-2</v>
      </c>
    </row>
    <row r="109" spans="1:10" x14ac:dyDescent="0.25">
      <c r="A109" s="3" t="s">
        <v>122</v>
      </c>
      <c r="B109" s="12">
        <v>248.642290289019</v>
      </c>
      <c r="C109" s="12">
        <f t="shared" si="6"/>
        <v>24.587546567323017</v>
      </c>
      <c r="D109" s="3">
        <v>0.37</v>
      </c>
      <c r="E109" s="13">
        <f t="shared" si="7"/>
        <v>9.0973922299095165</v>
      </c>
      <c r="F109" s="5">
        <v>140</v>
      </c>
      <c r="G109" s="11">
        <f t="shared" si="8"/>
        <v>186.66666666666666</v>
      </c>
      <c r="H109" s="12">
        <f t="shared" si="9"/>
        <v>1.9654859755977347E-2</v>
      </c>
      <c r="I109" s="12">
        <f t="shared" si="10"/>
        <v>2.3585831707172815E-2</v>
      </c>
      <c r="J109" s="12">
        <f t="shared" si="11"/>
        <v>3.7737330731476504E-2</v>
      </c>
    </row>
    <row r="110" spans="1:10" x14ac:dyDescent="0.25">
      <c r="A110" s="3" t="s">
        <v>123</v>
      </c>
      <c r="B110" s="12">
        <v>248.61008827171099</v>
      </c>
      <c r="C110" s="12">
        <f t="shared" si="6"/>
        <v>24.587546567323017</v>
      </c>
      <c r="D110" s="3">
        <v>0.37</v>
      </c>
      <c r="E110" s="13">
        <f t="shared" si="7"/>
        <v>9.0973922299095165</v>
      </c>
      <c r="F110" s="5">
        <v>140</v>
      </c>
      <c r="G110" s="11">
        <f t="shared" si="8"/>
        <v>186.66666666666666</v>
      </c>
      <c r="H110" s="12">
        <f t="shared" si="9"/>
        <v>1.9654859755977347E-2</v>
      </c>
      <c r="I110" s="12">
        <f t="shared" si="10"/>
        <v>2.3585831707172815E-2</v>
      </c>
      <c r="J110" s="12">
        <f t="shared" si="11"/>
        <v>3.7737330731476504E-2</v>
      </c>
    </row>
    <row r="111" spans="1:10" x14ac:dyDescent="0.25">
      <c r="A111" s="3" t="s">
        <v>124</v>
      </c>
      <c r="B111" s="12">
        <v>246.474563508584</v>
      </c>
      <c r="C111" s="12">
        <f t="shared" si="6"/>
        <v>24.587546567323017</v>
      </c>
      <c r="D111" s="3">
        <v>0.4</v>
      </c>
      <c r="E111" s="13">
        <f t="shared" si="7"/>
        <v>9.835018626929207</v>
      </c>
      <c r="F111" s="5">
        <v>140</v>
      </c>
      <c r="G111" s="11">
        <f t="shared" si="8"/>
        <v>186.66666666666666</v>
      </c>
      <c r="H111" s="12">
        <f t="shared" si="9"/>
        <v>2.1248497033489026E-2</v>
      </c>
      <c r="I111" s="12">
        <f t="shared" si="10"/>
        <v>2.5498196440186829E-2</v>
      </c>
      <c r="J111" s="12">
        <f t="shared" si="11"/>
        <v>4.0797114304298929E-2</v>
      </c>
    </row>
    <row r="112" spans="1:10" x14ac:dyDescent="0.25">
      <c r="A112" s="3" t="s">
        <v>125</v>
      </c>
      <c r="B112" s="12">
        <v>247.92395559408899</v>
      </c>
      <c r="C112" s="12">
        <f t="shared" si="6"/>
        <v>24.587546567323017</v>
      </c>
      <c r="D112" s="3">
        <v>0.22</v>
      </c>
      <c r="E112" s="13">
        <f t="shared" si="7"/>
        <v>5.4092602448110636</v>
      </c>
      <c r="F112" s="5">
        <v>140</v>
      </c>
      <c r="G112" s="11">
        <f t="shared" si="8"/>
        <v>186.66666666666666</v>
      </c>
      <c r="H112" s="12">
        <f t="shared" si="9"/>
        <v>1.1686673368418964E-2</v>
      </c>
      <c r="I112" s="12">
        <f t="shared" si="10"/>
        <v>1.4024008042102756E-2</v>
      </c>
      <c r="J112" s="12">
        <f t="shared" si="11"/>
        <v>2.2438412867364411E-2</v>
      </c>
    </row>
    <row r="113" spans="1:10" x14ac:dyDescent="0.25">
      <c r="A113" s="3" t="s">
        <v>126</v>
      </c>
      <c r="B113" s="12">
        <v>253.74972969772199</v>
      </c>
      <c r="C113" s="12">
        <f t="shared" si="6"/>
        <v>24.587546567323017</v>
      </c>
      <c r="D113" s="3">
        <v>0.28000000000000003</v>
      </c>
      <c r="E113" s="13">
        <f t="shared" si="7"/>
        <v>6.8845130388504456</v>
      </c>
      <c r="F113" s="5">
        <v>140</v>
      </c>
      <c r="G113" s="11">
        <f t="shared" si="8"/>
        <v>186.66666666666666</v>
      </c>
      <c r="H113" s="12">
        <f t="shared" si="9"/>
        <v>1.4873947923442319E-2</v>
      </c>
      <c r="I113" s="12">
        <f t="shared" si="10"/>
        <v>1.7848737508130784E-2</v>
      </c>
      <c r="J113" s="12">
        <f t="shared" si="11"/>
        <v>2.8557980013009257E-2</v>
      </c>
    </row>
    <row r="114" spans="1:10" x14ac:dyDescent="0.25">
      <c r="A114" s="3" t="s">
        <v>127</v>
      </c>
      <c r="B114" s="12">
        <v>246.463799329734</v>
      </c>
      <c r="C114" s="12">
        <f t="shared" si="6"/>
        <v>24.587546567323017</v>
      </c>
      <c r="D114" s="3">
        <v>0.4</v>
      </c>
      <c r="E114" s="13">
        <f t="shared" si="7"/>
        <v>9.835018626929207</v>
      </c>
      <c r="F114" s="5">
        <v>140</v>
      </c>
      <c r="G114" s="11">
        <f t="shared" si="8"/>
        <v>186.66666666666666</v>
      </c>
      <c r="H114" s="12">
        <f t="shared" si="9"/>
        <v>2.1248497033489026E-2</v>
      </c>
      <c r="I114" s="12">
        <f t="shared" si="10"/>
        <v>2.5498196440186829E-2</v>
      </c>
      <c r="J114" s="12">
        <f t="shared" si="11"/>
        <v>4.0797114304298929E-2</v>
      </c>
    </row>
    <row r="115" spans="1:10" x14ac:dyDescent="0.25">
      <c r="A115" s="3" t="s">
        <v>128</v>
      </c>
      <c r="B115" s="12">
        <v>246.12188182957999</v>
      </c>
      <c r="C115" s="12">
        <f t="shared" si="6"/>
        <v>24.587546567323017</v>
      </c>
      <c r="D115" s="3">
        <v>0.37</v>
      </c>
      <c r="E115" s="13">
        <f t="shared" si="7"/>
        <v>9.0973922299095165</v>
      </c>
      <c r="F115" s="5">
        <v>140</v>
      </c>
      <c r="G115" s="11">
        <f t="shared" si="8"/>
        <v>186.66666666666666</v>
      </c>
      <c r="H115" s="12">
        <f t="shared" si="9"/>
        <v>1.9654859755977347E-2</v>
      </c>
      <c r="I115" s="12">
        <f t="shared" si="10"/>
        <v>2.3585831707172815E-2</v>
      </c>
      <c r="J115" s="12">
        <f t="shared" si="11"/>
        <v>3.7737330731476504E-2</v>
      </c>
    </row>
    <row r="116" spans="1:10" x14ac:dyDescent="0.25">
      <c r="A116" s="3" t="s">
        <v>129</v>
      </c>
      <c r="B116" s="12">
        <v>249.20923910826801</v>
      </c>
      <c r="C116" s="12">
        <f t="shared" si="6"/>
        <v>24.587546567323017</v>
      </c>
      <c r="D116" s="3">
        <v>0.65</v>
      </c>
      <c r="E116" s="13">
        <f t="shared" si="7"/>
        <v>15.981905268759961</v>
      </c>
      <c r="F116" s="5">
        <v>140</v>
      </c>
      <c r="G116" s="11">
        <f t="shared" si="8"/>
        <v>186.66666666666666</v>
      </c>
      <c r="H116" s="12">
        <f t="shared" si="9"/>
        <v>3.4528807679419668E-2</v>
      </c>
      <c r="I116" s="12">
        <f t="shared" si="10"/>
        <v>4.1434569215303599E-2</v>
      </c>
      <c r="J116" s="12">
        <f t="shared" si="11"/>
        <v>6.6295310744485761E-2</v>
      </c>
    </row>
    <row r="117" spans="1:10" x14ac:dyDescent="0.25">
      <c r="A117" s="3" t="s">
        <v>130</v>
      </c>
      <c r="B117" s="12">
        <v>254.72792669145699</v>
      </c>
      <c r="C117" s="12">
        <f t="shared" si="6"/>
        <v>24.587546567323017</v>
      </c>
      <c r="D117" s="3">
        <v>0.51</v>
      </c>
      <c r="E117" s="13">
        <f t="shared" si="7"/>
        <v>12.539648749334738</v>
      </c>
      <c r="F117" s="5">
        <v>140</v>
      </c>
      <c r="G117" s="11">
        <f t="shared" si="8"/>
        <v>186.66666666666666</v>
      </c>
      <c r="H117" s="12">
        <f t="shared" si="9"/>
        <v>2.7091833717698507E-2</v>
      </c>
      <c r="I117" s="12">
        <f t="shared" si="10"/>
        <v>3.251020046123821E-2</v>
      </c>
      <c r="J117" s="12">
        <f t="shared" si="11"/>
        <v>5.2016320737981139E-2</v>
      </c>
    </row>
    <row r="118" spans="1:10" x14ac:dyDescent="0.25">
      <c r="A118" s="3" t="s">
        <v>0</v>
      </c>
      <c r="B118" s="12">
        <v>261.70027262388697</v>
      </c>
      <c r="C118" s="12">
        <f t="shared" si="6"/>
        <v>24.587546567323017</v>
      </c>
      <c r="D118" s="3">
        <v>0.16</v>
      </c>
      <c r="E118" s="13">
        <f t="shared" si="7"/>
        <v>3.9340074507716829</v>
      </c>
      <c r="F118" s="5">
        <v>140</v>
      </c>
      <c r="G118" s="11">
        <f t="shared" si="8"/>
        <v>186.66666666666666</v>
      </c>
      <c r="H118" s="12">
        <f t="shared" si="9"/>
        <v>8.4993988133956096E-3</v>
      </c>
      <c r="I118" s="12">
        <f t="shared" si="10"/>
        <v>1.019927857607473E-2</v>
      </c>
      <c r="J118" s="12">
        <f t="shared" si="11"/>
        <v>1.6318845721719568E-2</v>
      </c>
    </row>
    <row r="119" spans="1:10" x14ac:dyDescent="0.25">
      <c r="A119" s="3" t="s">
        <v>1</v>
      </c>
      <c r="B119" s="12">
        <v>287.87889631458597</v>
      </c>
      <c r="C119" s="12">
        <f t="shared" si="6"/>
        <v>24.587546567323017</v>
      </c>
      <c r="D119" s="3">
        <v>0.96</v>
      </c>
      <c r="E119" s="13">
        <f t="shared" si="7"/>
        <v>23.604044704630095</v>
      </c>
      <c r="F119" s="5">
        <v>140</v>
      </c>
      <c r="G119" s="11">
        <f t="shared" si="8"/>
        <v>186.66666666666666</v>
      </c>
      <c r="H119" s="12">
        <f t="shared" si="9"/>
        <v>5.0996392880373664E-2</v>
      </c>
      <c r="I119" s="12">
        <f t="shared" si="10"/>
        <v>6.1195671456448393E-2</v>
      </c>
      <c r="J119" s="12">
        <f t="shared" si="11"/>
        <v>9.7913074330317429E-2</v>
      </c>
    </row>
    <row r="120" spans="1:10" x14ac:dyDescent="0.25">
      <c r="A120" s="3" t="s">
        <v>2</v>
      </c>
      <c r="B120" s="12">
        <v>268.17130402074201</v>
      </c>
      <c r="C120" s="12">
        <f t="shared" si="6"/>
        <v>24.587546567323017</v>
      </c>
      <c r="D120" s="3">
        <v>0.47</v>
      </c>
      <c r="E120" s="13">
        <f t="shared" si="7"/>
        <v>11.556146886641818</v>
      </c>
      <c r="F120" s="5">
        <v>140</v>
      </c>
      <c r="G120" s="11">
        <f t="shared" si="8"/>
        <v>186.66666666666666</v>
      </c>
      <c r="H120" s="12">
        <f t="shared" si="9"/>
        <v>2.4966984014349606E-2</v>
      </c>
      <c r="I120" s="12">
        <f t="shared" si="10"/>
        <v>2.9960380817219526E-2</v>
      </c>
      <c r="J120" s="12">
        <f t="shared" si="11"/>
        <v>4.7936609307551246E-2</v>
      </c>
    </row>
    <row r="121" spans="1:10" x14ac:dyDescent="0.25">
      <c r="A121" s="3" t="s">
        <v>3</v>
      </c>
      <c r="B121" s="12">
        <v>264.39278468857401</v>
      </c>
      <c r="C121" s="12">
        <f t="shared" si="6"/>
        <v>24.587546567323017</v>
      </c>
      <c r="D121" s="3">
        <v>0.14000000000000001</v>
      </c>
      <c r="E121" s="13">
        <f t="shared" si="7"/>
        <v>3.4422565194252228</v>
      </c>
      <c r="F121" s="5">
        <v>140</v>
      </c>
      <c r="G121" s="11">
        <f t="shared" si="8"/>
        <v>186.66666666666666</v>
      </c>
      <c r="H121" s="12">
        <f t="shared" si="9"/>
        <v>7.4369739617211597E-3</v>
      </c>
      <c r="I121" s="12">
        <f t="shared" si="10"/>
        <v>8.924368754065392E-3</v>
      </c>
      <c r="J121" s="12">
        <f t="shared" si="11"/>
        <v>1.4278990006504629E-2</v>
      </c>
    </row>
    <row r="122" spans="1:10" x14ac:dyDescent="0.25">
      <c r="A122" s="3" t="s">
        <v>4</v>
      </c>
      <c r="B122" s="12">
        <v>261.36371856662498</v>
      </c>
      <c r="C122" s="12">
        <f t="shared" si="6"/>
        <v>24.587546567323017</v>
      </c>
      <c r="D122" s="3">
        <v>0.28999999999999998</v>
      </c>
      <c r="E122" s="13">
        <f t="shared" si="7"/>
        <v>7.1303885045236743</v>
      </c>
      <c r="F122" s="5">
        <v>140</v>
      </c>
      <c r="G122" s="11">
        <f t="shared" si="8"/>
        <v>186.66666666666666</v>
      </c>
      <c r="H122" s="12">
        <f t="shared" si="9"/>
        <v>1.5405160349279544E-2</v>
      </c>
      <c r="I122" s="12">
        <f t="shared" si="10"/>
        <v>1.8486192419135451E-2</v>
      </c>
      <c r="J122" s="12">
        <f t="shared" si="11"/>
        <v>2.9577907870616722E-2</v>
      </c>
    </row>
    <row r="123" spans="1:10" x14ac:dyDescent="0.25">
      <c r="A123" s="3" t="s">
        <v>5</v>
      </c>
      <c r="B123" s="12">
        <v>258.27096912566299</v>
      </c>
      <c r="C123" s="12">
        <f t="shared" si="6"/>
        <v>24.587546567323017</v>
      </c>
      <c r="D123" s="3">
        <v>0.24</v>
      </c>
      <c r="E123" s="13">
        <f t="shared" si="7"/>
        <v>5.9010111761575237</v>
      </c>
      <c r="F123" s="5">
        <v>140</v>
      </c>
      <c r="G123" s="11">
        <f t="shared" si="8"/>
        <v>186.66666666666666</v>
      </c>
      <c r="H123" s="12">
        <f t="shared" si="9"/>
        <v>1.2749098220093416E-2</v>
      </c>
      <c r="I123" s="12">
        <f t="shared" si="10"/>
        <v>1.5298917864112098E-2</v>
      </c>
      <c r="J123" s="12">
        <f t="shared" si="11"/>
        <v>2.4478268582579357E-2</v>
      </c>
    </row>
    <row r="124" spans="1:10" x14ac:dyDescent="0.25">
      <c r="A124" s="3" t="s">
        <v>6</v>
      </c>
      <c r="B124" s="12">
        <v>255.429829521789</v>
      </c>
      <c r="C124" s="12">
        <f t="shared" si="6"/>
        <v>24.587546567323017</v>
      </c>
      <c r="D124" s="3">
        <v>0.78</v>
      </c>
      <c r="E124" s="13">
        <f t="shared" si="7"/>
        <v>19.178286322511955</v>
      </c>
      <c r="F124" s="5">
        <v>140</v>
      </c>
      <c r="G124" s="11">
        <f t="shared" si="8"/>
        <v>186.66666666666666</v>
      </c>
      <c r="H124" s="12">
        <f t="shared" si="9"/>
        <v>4.1434569215303606E-2</v>
      </c>
      <c r="I124" s="12">
        <f t="shared" si="10"/>
        <v>4.9721483058364324E-2</v>
      </c>
      <c r="J124" s="12">
        <f t="shared" si="11"/>
        <v>7.9554372893382921E-2</v>
      </c>
    </row>
    <row r="125" spans="1:10" x14ac:dyDescent="0.25">
      <c r="A125" s="3" t="s">
        <v>7</v>
      </c>
      <c r="B125" s="12">
        <v>251.47369324166601</v>
      </c>
      <c r="C125" s="12">
        <f t="shared" si="6"/>
        <v>24.587546567323017</v>
      </c>
      <c r="D125" s="3">
        <v>0.55000000000000004</v>
      </c>
      <c r="E125" s="13">
        <f t="shared" si="7"/>
        <v>13.52315061202766</v>
      </c>
      <c r="F125" s="5">
        <v>140</v>
      </c>
      <c r="G125" s="11">
        <f t="shared" si="8"/>
        <v>186.66666666666666</v>
      </c>
      <c r="H125" s="12">
        <f t="shared" si="9"/>
        <v>2.9216683421047409E-2</v>
      </c>
      <c r="I125" s="12">
        <f t="shared" si="10"/>
        <v>3.5060020105256891E-2</v>
      </c>
      <c r="J125" s="12">
        <f t="shared" si="11"/>
        <v>5.6096032168411025E-2</v>
      </c>
    </row>
    <row r="126" spans="1:10" x14ac:dyDescent="0.25">
      <c r="A126" s="3" t="s">
        <v>8</v>
      </c>
      <c r="B126" s="12">
        <v>246.58375355401199</v>
      </c>
      <c r="C126" s="12">
        <f t="shared" si="6"/>
        <v>24.587546567323017</v>
      </c>
      <c r="D126" s="3">
        <v>0.18</v>
      </c>
      <c r="E126" s="13">
        <f t="shared" si="7"/>
        <v>4.4257583821181425</v>
      </c>
      <c r="F126" s="5">
        <v>140</v>
      </c>
      <c r="G126" s="11">
        <f t="shared" si="8"/>
        <v>186.66666666666666</v>
      </c>
      <c r="H126" s="12">
        <f t="shared" si="9"/>
        <v>9.5618236650700603E-3</v>
      </c>
      <c r="I126" s="12">
        <f t="shared" si="10"/>
        <v>1.1474188398084072E-2</v>
      </c>
      <c r="J126" s="12">
        <f t="shared" si="11"/>
        <v>1.8358701436934518E-2</v>
      </c>
    </row>
    <row r="127" spans="1:10" x14ac:dyDescent="0.25">
      <c r="A127" s="3" t="s">
        <v>9</v>
      </c>
      <c r="B127" s="12">
        <v>247.00097047667299</v>
      </c>
      <c r="C127" s="12">
        <f t="shared" si="6"/>
        <v>24.587546567323017</v>
      </c>
      <c r="D127" s="3">
        <v>0.15</v>
      </c>
      <c r="E127" s="13">
        <f t="shared" si="7"/>
        <v>3.6881319850984524</v>
      </c>
      <c r="F127" s="5">
        <v>140</v>
      </c>
      <c r="G127" s="11">
        <f t="shared" si="8"/>
        <v>186.66666666666666</v>
      </c>
      <c r="H127" s="12">
        <f t="shared" si="9"/>
        <v>7.9681863875583851E-3</v>
      </c>
      <c r="I127" s="12">
        <f t="shared" si="10"/>
        <v>9.5618236650700621E-3</v>
      </c>
      <c r="J127" s="12">
        <f t="shared" si="11"/>
        <v>1.52989178641121E-2</v>
      </c>
    </row>
    <row r="128" spans="1:10" x14ac:dyDescent="0.25">
      <c r="A128" s="3" t="s">
        <v>10</v>
      </c>
      <c r="B128" s="12">
        <v>246.94420697701901</v>
      </c>
      <c r="C128" s="12">
        <f t="shared" si="6"/>
        <v>24.587546567323017</v>
      </c>
      <c r="D128" s="3">
        <v>0.15</v>
      </c>
      <c r="E128" s="13">
        <f t="shared" si="7"/>
        <v>3.6881319850984524</v>
      </c>
      <c r="F128" s="5">
        <v>140</v>
      </c>
      <c r="G128" s="11">
        <f t="shared" si="8"/>
        <v>186.66666666666666</v>
      </c>
      <c r="H128" s="12">
        <f t="shared" si="9"/>
        <v>7.9681863875583851E-3</v>
      </c>
      <c r="I128" s="12">
        <f t="shared" si="10"/>
        <v>9.5618236650700621E-3</v>
      </c>
      <c r="J128" s="12">
        <f t="shared" si="11"/>
        <v>1.52989178641121E-2</v>
      </c>
    </row>
    <row r="129" spans="1:10" x14ac:dyDescent="0.25">
      <c r="A129" s="3" t="s">
        <v>11</v>
      </c>
      <c r="B129" s="12">
        <v>250.22838337034401</v>
      </c>
      <c r="C129" s="12">
        <f t="shared" si="6"/>
        <v>24.587546567323017</v>
      </c>
      <c r="D129" s="3">
        <v>0.33</v>
      </c>
      <c r="E129" s="13">
        <f t="shared" si="7"/>
        <v>8.1138903672165963</v>
      </c>
      <c r="F129" s="5">
        <v>140</v>
      </c>
      <c r="G129" s="11">
        <f t="shared" si="8"/>
        <v>186.66666666666666</v>
      </c>
      <c r="H129" s="12">
        <f t="shared" si="9"/>
        <v>1.7530010052628449E-2</v>
      </c>
      <c r="I129" s="12">
        <f t="shared" si="10"/>
        <v>2.1036012063154138E-2</v>
      </c>
      <c r="J129" s="12">
        <f t="shared" si="11"/>
        <v>3.3657619301046625E-2</v>
      </c>
    </row>
    <row r="130" spans="1:10" x14ac:dyDescent="0.25">
      <c r="A130" s="3" t="s">
        <v>12</v>
      </c>
      <c r="B130" s="12">
        <v>255.63100259297099</v>
      </c>
      <c r="C130" s="12">
        <f t="shared" si="6"/>
        <v>24.587546567323017</v>
      </c>
      <c r="D130" s="3">
        <v>0.79</v>
      </c>
      <c r="E130" s="13">
        <f t="shared" si="7"/>
        <v>19.424161788185184</v>
      </c>
      <c r="F130" s="5">
        <v>140</v>
      </c>
      <c r="G130" s="11">
        <f t="shared" si="8"/>
        <v>186.66666666666666</v>
      </c>
      <c r="H130" s="12">
        <f t="shared" si="9"/>
        <v>4.1965781641140829E-2</v>
      </c>
      <c r="I130" s="12">
        <f t="shared" si="10"/>
        <v>5.0358937969368994E-2</v>
      </c>
      <c r="J130" s="12">
        <f t="shared" si="11"/>
        <v>8.0574300750990396E-2</v>
      </c>
    </row>
    <row r="131" spans="1:10" x14ac:dyDescent="0.25">
      <c r="A131" s="3" t="s">
        <v>13</v>
      </c>
      <c r="B131" s="12">
        <v>259.72841980349898</v>
      </c>
      <c r="C131" s="12">
        <f t="shared" ref="C131:C132" si="12">$Q$5</f>
        <v>24.587546567323017</v>
      </c>
      <c r="D131" s="3">
        <v>2.15</v>
      </c>
      <c r="E131" s="13">
        <f t="shared" ref="E131:E132" si="13">+C131*D131</f>
        <v>52.863225119744484</v>
      </c>
      <c r="F131" s="5">
        <v>140</v>
      </c>
      <c r="G131" s="11">
        <f t="shared" ref="G131:G132" si="14">F131/(1-25%)</f>
        <v>186.66666666666666</v>
      </c>
      <c r="H131" s="12">
        <f t="shared" ref="H131:H132" si="15">+E131*G131/86400</f>
        <v>0.11421067155500352</v>
      </c>
      <c r="I131" s="12">
        <f t="shared" ref="I131:I132" si="16">H131*1.2</f>
        <v>0.13705280586600421</v>
      </c>
      <c r="J131" s="12">
        <f t="shared" ref="J131:J132" si="17">I131*1.6</f>
        <v>0.21928448938560674</v>
      </c>
    </row>
    <row r="132" spans="1:10" ht="15.75" thickBot="1" x14ac:dyDescent="0.3">
      <c r="A132" s="3" t="s">
        <v>14</v>
      </c>
      <c r="B132" s="12">
        <v>253.64618961919101</v>
      </c>
      <c r="C132" s="12">
        <f t="shared" si="12"/>
        <v>24.587546567323017</v>
      </c>
      <c r="D132" s="3">
        <v>0.56999999999999995</v>
      </c>
      <c r="E132" s="13">
        <f t="shared" si="13"/>
        <v>14.014901543374119</v>
      </c>
      <c r="F132" s="5">
        <v>140</v>
      </c>
      <c r="G132" s="11">
        <f t="shared" si="14"/>
        <v>186.66666666666666</v>
      </c>
      <c r="H132" s="12">
        <f t="shared" si="15"/>
        <v>3.0279108272721861E-2</v>
      </c>
      <c r="I132" s="12">
        <f t="shared" si="16"/>
        <v>3.6334929927266231E-2</v>
      </c>
      <c r="J132" s="12">
        <f t="shared" si="17"/>
        <v>5.8135887883625975E-2</v>
      </c>
    </row>
    <row r="133" spans="1:10" ht="15.75" thickBot="1" x14ac:dyDescent="0.3">
      <c r="C133" s="6" t="s">
        <v>138</v>
      </c>
      <c r="D133" s="1">
        <f>SUM(D2:D132)</f>
        <v>75.160000000000082</v>
      </c>
      <c r="E133" s="1">
        <f>SUM(E2:E132)</f>
        <v>1847.9999999999975</v>
      </c>
      <c r="F133" s="1"/>
      <c r="G133" s="1"/>
      <c r="H133" s="1">
        <f>SUM(H2:H132)</f>
        <v>3.9925925925925867</v>
      </c>
      <c r="I133" s="1">
        <f>SUM(I2:I132)</f>
        <v>4.791111111111106</v>
      </c>
      <c r="J133" s="7">
        <f>SUM(J2:J132)</f>
        <v>7.6657777777777696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A3444-F5A8-42B0-841E-B0C342A702CD}">
  <dimension ref="A1:B124"/>
  <sheetViews>
    <sheetView topLeftCell="B1" zoomScale="133" workbookViewId="0">
      <selection activeCell="C106" sqref="C106"/>
    </sheetView>
  </sheetViews>
  <sheetFormatPr baseColWidth="10" defaultRowHeight="15" x14ac:dyDescent="0.25"/>
  <sheetData>
    <row r="1" spans="1:2" x14ac:dyDescent="0.25">
      <c r="A1" t="s">
        <v>144</v>
      </c>
    </row>
    <row r="2" spans="1:2" x14ac:dyDescent="0.25">
      <c r="A2" t="s">
        <v>310</v>
      </c>
    </row>
    <row r="3" spans="1:2" x14ac:dyDescent="0.25">
      <c r="A3" t="s">
        <v>146</v>
      </c>
      <c r="B3" t="s">
        <v>303</v>
      </c>
    </row>
    <row r="4" spans="1:2" x14ac:dyDescent="0.25">
      <c r="A4" t="s">
        <v>304</v>
      </c>
      <c r="B4" t="s">
        <v>154</v>
      </c>
    </row>
    <row r="5" spans="1:2" x14ac:dyDescent="0.25">
      <c r="A5">
        <v>1</v>
      </c>
      <c r="B5">
        <v>7.99</v>
      </c>
    </row>
    <row r="6" spans="1:2" x14ac:dyDescent="0.25">
      <c r="A6">
        <v>2</v>
      </c>
      <c r="B6">
        <v>13.88</v>
      </c>
    </row>
    <row r="7" spans="1:2" x14ac:dyDescent="0.25">
      <c r="A7">
        <v>3</v>
      </c>
      <c r="B7">
        <v>33.96</v>
      </c>
    </row>
    <row r="8" spans="1:2" x14ac:dyDescent="0.25">
      <c r="A8">
        <v>4</v>
      </c>
      <c r="B8">
        <v>35.96</v>
      </c>
    </row>
    <row r="9" spans="1:2" x14ac:dyDescent="0.25">
      <c r="A9">
        <v>5</v>
      </c>
      <c r="B9">
        <v>32.53</v>
      </c>
    </row>
    <row r="10" spans="1:2" x14ac:dyDescent="0.25">
      <c r="A10">
        <v>6</v>
      </c>
      <c r="B10">
        <v>31.08</v>
      </c>
    </row>
    <row r="11" spans="1:2" x14ac:dyDescent="0.25">
      <c r="A11">
        <v>7</v>
      </c>
      <c r="B11">
        <v>41.25</v>
      </c>
    </row>
    <row r="12" spans="1:2" x14ac:dyDescent="0.25">
      <c r="A12">
        <v>8</v>
      </c>
      <c r="B12">
        <v>44.29</v>
      </c>
    </row>
    <row r="13" spans="1:2" x14ac:dyDescent="0.25">
      <c r="A13">
        <v>9</v>
      </c>
      <c r="B13">
        <v>48.52</v>
      </c>
    </row>
    <row r="14" spans="1:2" x14ac:dyDescent="0.25">
      <c r="A14">
        <v>10</v>
      </c>
      <c r="B14">
        <v>35.1</v>
      </c>
    </row>
    <row r="15" spans="1:2" x14ac:dyDescent="0.25">
      <c r="A15">
        <v>11</v>
      </c>
      <c r="B15">
        <v>40.81</v>
      </c>
    </row>
    <row r="16" spans="1:2" x14ac:dyDescent="0.25">
      <c r="A16">
        <v>12</v>
      </c>
      <c r="B16">
        <v>23.4</v>
      </c>
    </row>
    <row r="17" spans="1:2" x14ac:dyDescent="0.25">
      <c r="A17">
        <v>13</v>
      </c>
      <c r="B17">
        <v>29.96</v>
      </c>
    </row>
    <row r="18" spans="1:2" x14ac:dyDescent="0.25">
      <c r="A18">
        <v>14</v>
      </c>
      <c r="B18">
        <v>45.96</v>
      </c>
    </row>
    <row r="19" spans="1:2" x14ac:dyDescent="0.25">
      <c r="A19">
        <v>15</v>
      </c>
      <c r="B19">
        <v>41.54</v>
      </c>
    </row>
    <row r="20" spans="1:2" x14ac:dyDescent="0.25">
      <c r="A20">
        <v>16</v>
      </c>
      <c r="B20">
        <v>44.71</v>
      </c>
    </row>
    <row r="21" spans="1:2" x14ac:dyDescent="0.25">
      <c r="A21">
        <v>17</v>
      </c>
      <c r="B21">
        <v>44.19</v>
      </c>
    </row>
    <row r="22" spans="1:2" x14ac:dyDescent="0.25">
      <c r="A22">
        <v>18</v>
      </c>
      <c r="B22">
        <v>45.16</v>
      </c>
    </row>
    <row r="23" spans="1:2" x14ac:dyDescent="0.25">
      <c r="A23">
        <v>19</v>
      </c>
      <c r="B23">
        <v>44.93</v>
      </c>
    </row>
    <row r="24" spans="1:2" x14ac:dyDescent="0.25">
      <c r="A24">
        <v>20</v>
      </c>
      <c r="B24">
        <v>46.05</v>
      </c>
    </row>
    <row r="25" spans="1:2" x14ac:dyDescent="0.25">
      <c r="A25">
        <v>21</v>
      </c>
      <c r="B25">
        <v>43.62</v>
      </c>
    </row>
    <row r="26" spans="1:2" x14ac:dyDescent="0.25">
      <c r="A26">
        <v>22</v>
      </c>
      <c r="B26">
        <v>49.38</v>
      </c>
    </row>
    <row r="27" spans="1:2" x14ac:dyDescent="0.25">
      <c r="A27">
        <v>23</v>
      </c>
      <c r="B27">
        <v>42.77</v>
      </c>
    </row>
    <row r="28" spans="1:2" x14ac:dyDescent="0.25">
      <c r="A28">
        <v>24</v>
      </c>
      <c r="B28">
        <v>43.5</v>
      </c>
    </row>
    <row r="29" spans="1:2" x14ac:dyDescent="0.25">
      <c r="A29">
        <v>25</v>
      </c>
      <c r="B29">
        <v>42.1</v>
      </c>
    </row>
    <row r="30" spans="1:2" x14ac:dyDescent="0.25">
      <c r="A30">
        <v>26</v>
      </c>
      <c r="B30">
        <v>41.89</v>
      </c>
    </row>
    <row r="31" spans="1:2" x14ac:dyDescent="0.25">
      <c r="A31">
        <v>27</v>
      </c>
      <c r="B31">
        <v>42.13</v>
      </c>
    </row>
    <row r="32" spans="1:2" x14ac:dyDescent="0.25">
      <c r="A32">
        <v>28</v>
      </c>
      <c r="B32">
        <v>43.09</v>
      </c>
    </row>
    <row r="33" spans="1:2" x14ac:dyDescent="0.25">
      <c r="A33">
        <v>29</v>
      </c>
      <c r="B33">
        <v>54.73</v>
      </c>
    </row>
    <row r="34" spans="1:2" x14ac:dyDescent="0.25">
      <c r="A34">
        <v>30</v>
      </c>
      <c r="B34">
        <v>43.69</v>
      </c>
    </row>
    <row r="35" spans="1:2" x14ac:dyDescent="0.25">
      <c r="A35">
        <v>31</v>
      </c>
      <c r="B35">
        <v>42.13</v>
      </c>
    </row>
    <row r="36" spans="1:2" x14ac:dyDescent="0.25">
      <c r="A36">
        <v>32</v>
      </c>
      <c r="B36">
        <v>57.56</v>
      </c>
    </row>
    <row r="37" spans="1:2" x14ac:dyDescent="0.25">
      <c r="A37">
        <v>33</v>
      </c>
      <c r="B37">
        <v>44.43</v>
      </c>
    </row>
    <row r="38" spans="1:2" x14ac:dyDescent="0.25">
      <c r="A38">
        <v>34</v>
      </c>
      <c r="B38">
        <v>41.15</v>
      </c>
    </row>
    <row r="39" spans="1:2" x14ac:dyDescent="0.25">
      <c r="A39">
        <v>35</v>
      </c>
      <c r="B39">
        <v>43.18</v>
      </c>
    </row>
    <row r="40" spans="1:2" x14ac:dyDescent="0.25">
      <c r="A40">
        <v>36</v>
      </c>
      <c r="B40">
        <v>43.89</v>
      </c>
    </row>
    <row r="41" spans="1:2" x14ac:dyDescent="0.25">
      <c r="A41">
        <v>37</v>
      </c>
      <c r="B41">
        <v>45.52</v>
      </c>
    </row>
    <row r="42" spans="1:2" x14ac:dyDescent="0.25">
      <c r="A42">
        <v>38</v>
      </c>
      <c r="B42">
        <v>44.65</v>
      </c>
    </row>
    <row r="43" spans="1:2" x14ac:dyDescent="0.25">
      <c r="A43">
        <v>39</v>
      </c>
      <c r="B43">
        <v>49.11</v>
      </c>
    </row>
    <row r="44" spans="1:2" x14ac:dyDescent="0.25">
      <c r="A44">
        <v>40</v>
      </c>
      <c r="B44">
        <v>45.26</v>
      </c>
    </row>
    <row r="45" spans="1:2" x14ac:dyDescent="0.25">
      <c r="A45">
        <v>41</v>
      </c>
      <c r="B45">
        <v>44.06</v>
      </c>
    </row>
    <row r="46" spans="1:2" x14ac:dyDescent="0.25">
      <c r="A46">
        <v>42</v>
      </c>
      <c r="B46">
        <v>45.83</v>
      </c>
    </row>
    <row r="47" spans="1:2" x14ac:dyDescent="0.25">
      <c r="A47">
        <v>43</v>
      </c>
      <c r="B47">
        <v>44.95</v>
      </c>
    </row>
    <row r="48" spans="1:2" x14ac:dyDescent="0.25">
      <c r="A48">
        <v>44</v>
      </c>
      <c r="B48">
        <v>44.09</v>
      </c>
    </row>
    <row r="49" spans="1:2" x14ac:dyDescent="0.25">
      <c r="A49">
        <v>45</v>
      </c>
      <c r="B49">
        <v>44.07</v>
      </c>
    </row>
    <row r="50" spans="1:2" x14ac:dyDescent="0.25">
      <c r="A50">
        <v>46</v>
      </c>
      <c r="B50">
        <v>44.15</v>
      </c>
    </row>
    <row r="51" spans="1:2" x14ac:dyDescent="0.25">
      <c r="A51">
        <v>47</v>
      </c>
      <c r="B51">
        <v>44.05</v>
      </c>
    </row>
    <row r="52" spans="1:2" x14ac:dyDescent="0.25">
      <c r="A52">
        <v>48</v>
      </c>
      <c r="B52">
        <v>43.91</v>
      </c>
    </row>
    <row r="53" spans="1:2" x14ac:dyDescent="0.25">
      <c r="A53">
        <v>49</v>
      </c>
      <c r="B53">
        <v>60.42</v>
      </c>
    </row>
    <row r="54" spans="1:2" x14ac:dyDescent="0.25">
      <c r="A54">
        <v>50</v>
      </c>
      <c r="B54">
        <v>46.74</v>
      </c>
    </row>
    <row r="55" spans="1:2" x14ac:dyDescent="0.25">
      <c r="A55">
        <v>51</v>
      </c>
      <c r="B55">
        <v>46.15</v>
      </c>
    </row>
    <row r="56" spans="1:2" x14ac:dyDescent="0.25">
      <c r="A56">
        <v>52</v>
      </c>
      <c r="B56">
        <v>44.86</v>
      </c>
    </row>
    <row r="57" spans="1:2" x14ac:dyDescent="0.25">
      <c r="A57">
        <v>53</v>
      </c>
      <c r="B57">
        <v>52.45</v>
      </c>
    </row>
    <row r="58" spans="1:2" x14ac:dyDescent="0.25">
      <c r="A58">
        <v>54</v>
      </c>
      <c r="B58">
        <v>43.85</v>
      </c>
    </row>
    <row r="59" spans="1:2" x14ac:dyDescent="0.25">
      <c r="A59">
        <v>55</v>
      </c>
      <c r="B59">
        <v>43.96</v>
      </c>
    </row>
    <row r="60" spans="1:2" x14ac:dyDescent="0.25">
      <c r="A60">
        <v>56</v>
      </c>
      <c r="B60">
        <v>43.97</v>
      </c>
    </row>
    <row r="61" spans="1:2" x14ac:dyDescent="0.25">
      <c r="A61">
        <v>57</v>
      </c>
      <c r="B61">
        <v>47.36</v>
      </c>
    </row>
    <row r="62" spans="1:2" x14ac:dyDescent="0.25">
      <c r="A62">
        <v>58</v>
      </c>
      <c r="B62">
        <v>37.549999999999997</v>
      </c>
    </row>
    <row r="63" spans="1:2" x14ac:dyDescent="0.25">
      <c r="A63">
        <v>59</v>
      </c>
      <c r="B63">
        <v>43.55</v>
      </c>
    </row>
    <row r="64" spans="1:2" x14ac:dyDescent="0.25">
      <c r="A64">
        <v>60</v>
      </c>
      <c r="B64">
        <v>48.47</v>
      </c>
    </row>
    <row r="65" spans="1:2" x14ac:dyDescent="0.25">
      <c r="A65">
        <v>61</v>
      </c>
      <c r="B65">
        <v>49.53</v>
      </c>
    </row>
    <row r="66" spans="1:2" x14ac:dyDescent="0.25">
      <c r="A66">
        <v>62</v>
      </c>
      <c r="B66">
        <v>48.26</v>
      </c>
    </row>
    <row r="67" spans="1:2" x14ac:dyDescent="0.25">
      <c r="A67">
        <v>63</v>
      </c>
      <c r="B67">
        <v>46.06</v>
      </c>
    </row>
    <row r="68" spans="1:2" x14ac:dyDescent="0.25">
      <c r="A68">
        <v>64</v>
      </c>
      <c r="B68">
        <v>36.75</v>
      </c>
    </row>
    <row r="69" spans="1:2" x14ac:dyDescent="0.25">
      <c r="A69">
        <v>65</v>
      </c>
      <c r="B69">
        <v>52.81</v>
      </c>
    </row>
    <row r="70" spans="1:2" x14ac:dyDescent="0.25">
      <c r="A70">
        <v>66</v>
      </c>
      <c r="B70">
        <v>48.61</v>
      </c>
    </row>
    <row r="71" spans="1:2" x14ac:dyDescent="0.25">
      <c r="A71">
        <v>67</v>
      </c>
      <c r="B71">
        <v>47.2</v>
      </c>
    </row>
    <row r="72" spans="1:2" x14ac:dyDescent="0.25">
      <c r="A72">
        <v>68</v>
      </c>
      <c r="B72">
        <v>43.81</v>
      </c>
    </row>
    <row r="73" spans="1:2" x14ac:dyDescent="0.25">
      <c r="A73">
        <v>69</v>
      </c>
      <c r="B73">
        <v>45.23</v>
      </c>
    </row>
    <row r="74" spans="1:2" x14ac:dyDescent="0.25">
      <c r="A74">
        <v>70</v>
      </c>
      <c r="B74">
        <v>46.03</v>
      </c>
    </row>
    <row r="75" spans="1:2" x14ac:dyDescent="0.25">
      <c r="A75">
        <v>71</v>
      </c>
      <c r="B75">
        <v>45.23</v>
      </c>
    </row>
    <row r="76" spans="1:2" x14ac:dyDescent="0.25">
      <c r="A76">
        <v>72</v>
      </c>
      <c r="B76">
        <v>47.51</v>
      </c>
    </row>
    <row r="77" spans="1:2" x14ac:dyDescent="0.25">
      <c r="A77">
        <v>73</v>
      </c>
      <c r="B77">
        <v>45.43</v>
      </c>
    </row>
    <row r="78" spans="1:2" x14ac:dyDescent="0.25">
      <c r="A78">
        <v>74</v>
      </c>
      <c r="B78">
        <v>41.3</v>
      </c>
    </row>
    <row r="79" spans="1:2" x14ac:dyDescent="0.25">
      <c r="A79">
        <v>75</v>
      </c>
      <c r="B79">
        <v>43.83</v>
      </c>
    </row>
    <row r="80" spans="1:2" x14ac:dyDescent="0.25">
      <c r="A80">
        <v>76</v>
      </c>
      <c r="B80">
        <v>43.51</v>
      </c>
    </row>
    <row r="81" spans="1:2" x14ac:dyDescent="0.25">
      <c r="A81">
        <v>77</v>
      </c>
      <c r="B81">
        <v>46.02</v>
      </c>
    </row>
    <row r="82" spans="1:2" x14ac:dyDescent="0.25">
      <c r="A82">
        <v>78</v>
      </c>
      <c r="B82">
        <v>44.79</v>
      </c>
    </row>
    <row r="83" spans="1:2" x14ac:dyDescent="0.25">
      <c r="A83">
        <v>79</v>
      </c>
      <c r="B83">
        <v>44.33</v>
      </c>
    </row>
    <row r="84" spans="1:2" x14ac:dyDescent="0.25">
      <c r="A84">
        <v>80</v>
      </c>
      <c r="B84">
        <v>41.51</v>
      </c>
    </row>
    <row r="85" spans="1:2" x14ac:dyDescent="0.25">
      <c r="A85">
        <v>81</v>
      </c>
      <c r="B85">
        <v>43.51</v>
      </c>
    </row>
    <row r="86" spans="1:2" x14ac:dyDescent="0.25">
      <c r="A86">
        <v>82</v>
      </c>
      <c r="B86">
        <v>44.23</v>
      </c>
    </row>
    <row r="87" spans="1:2" x14ac:dyDescent="0.25">
      <c r="A87">
        <v>83</v>
      </c>
      <c r="B87">
        <v>43.52</v>
      </c>
    </row>
    <row r="88" spans="1:2" x14ac:dyDescent="0.25">
      <c r="A88">
        <v>84</v>
      </c>
      <c r="B88">
        <v>41.89</v>
      </c>
    </row>
    <row r="89" spans="1:2" x14ac:dyDescent="0.25">
      <c r="A89">
        <v>85</v>
      </c>
      <c r="B89">
        <v>43.53</v>
      </c>
    </row>
    <row r="90" spans="1:2" x14ac:dyDescent="0.25">
      <c r="A90">
        <v>86</v>
      </c>
      <c r="B90">
        <v>41.54</v>
      </c>
    </row>
    <row r="91" spans="1:2" x14ac:dyDescent="0.25">
      <c r="A91">
        <v>87</v>
      </c>
      <c r="B91">
        <v>42.75</v>
      </c>
    </row>
    <row r="92" spans="1:2" x14ac:dyDescent="0.25">
      <c r="A92">
        <v>88</v>
      </c>
      <c r="B92">
        <v>41.53</v>
      </c>
    </row>
    <row r="93" spans="1:2" x14ac:dyDescent="0.25">
      <c r="A93">
        <v>89</v>
      </c>
      <c r="B93">
        <v>39.92</v>
      </c>
    </row>
    <row r="94" spans="1:2" x14ac:dyDescent="0.25">
      <c r="A94">
        <v>90</v>
      </c>
      <c r="B94">
        <v>43</v>
      </c>
    </row>
    <row r="95" spans="1:2" x14ac:dyDescent="0.25">
      <c r="A95">
        <v>91</v>
      </c>
      <c r="B95">
        <v>39.01</v>
      </c>
    </row>
    <row r="96" spans="1:2" x14ac:dyDescent="0.25">
      <c r="A96">
        <v>92</v>
      </c>
      <c r="B96">
        <v>40.19</v>
      </c>
    </row>
    <row r="97" spans="1:2" x14ac:dyDescent="0.25">
      <c r="A97">
        <v>93</v>
      </c>
      <c r="B97">
        <v>37.520000000000003</v>
      </c>
    </row>
    <row r="98" spans="1:2" x14ac:dyDescent="0.25">
      <c r="A98">
        <v>94</v>
      </c>
      <c r="B98">
        <v>39</v>
      </c>
    </row>
    <row r="99" spans="1:2" x14ac:dyDescent="0.25">
      <c r="A99">
        <v>95</v>
      </c>
      <c r="B99">
        <v>26.22</v>
      </c>
    </row>
    <row r="100" spans="1:2" x14ac:dyDescent="0.25">
      <c r="A100">
        <v>96</v>
      </c>
      <c r="B100">
        <v>41.3</v>
      </c>
    </row>
    <row r="101" spans="1:2" x14ac:dyDescent="0.25">
      <c r="A101">
        <v>97</v>
      </c>
      <c r="B101">
        <v>39.75</v>
      </c>
    </row>
    <row r="102" spans="1:2" x14ac:dyDescent="0.25">
      <c r="A102">
        <v>98</v>
      </c>
      <c r="B102">
        <v>33.92</v>
      </c>
    </row>
    <row r="103" spans="1:2" x14ac:dyDescent="0.25">
      <c r="A103">
        <v>99</v>
      </c>
      <c r="B103">
        <v>41.78</v>
      </c>
    </row>
    <row r="104" spans="1:2" x14ac:dyDescent="0.25">
      <c r="A104">
        <v>100</v>
      </c>
      <c r="B104">
        <v>38.659999999999997</v>
      </c>
    </row>
    <row r="105" spans="1:2" x14ac:dyDescent="0.25">
      <c r="A105">
        <v>101</v>
      </c>
      <c r="B105">
        <v>33.119999999999997</v>
      </c>
    </row>
    <row r="106" spans="1:2" x14ac:dyDescent="0.25">
      <c r="A106">
        <v>102</v>
      </c>
      <c r="B106">
        <v>26.13</v>
      </c>
    </row>
    <row r="107" spans="1:2" x14ac:dyDescent="0.25">
      <c r="A107">
        <v>103</v>
      </c>
      <c r="B107">
        <v>14.99</v>
      </c>
    </row>
    <row r="108" spans="1:2" x14ac:dyDescent="0.25">
      <c r="A108">
        <v>104</v>
      </c>
      <c r="B108">
        <v>19.63</v>
      </c>
    </row>
    <row r="109" spans="1:2" x14ac:dyDescent="0.25">
      <c r="A109">
        <v>105</v>
      </c>
      <c r="B109">
        <v>23.42</v>
      </c>
    </row>
    <row r="110" spans="1:2" x14ac:dyDescent="0.25">
      <c r="A110">
        <v>106</v>
      </c>
      <c r="B110">
        <v>26.47</v>
      </c>
    </row>
    <row r="111" spans="1:2" x14ac:dyDescent="0.25">
      <c r="A111">
        <v>107</v>
      </c>
      <c r="B111">
        <v>29.61</v>
      </c>
    </row>
    <row r="112" spans="1:2" x14ac:dyDescent="0.25">
      <c r="A112">
        <v>108</v>
      </c>
      <c r="B112">
        <v>32.479999999999997</v>
      </c>
    </row>
    <row r="113" spans="1:2" x14ac:dyDescent="0.25">
      <c r="A113">
        <v>109</v>
      </c>
      <c r="B113">
        <v>36.54</v>
      </c>
    </row>
    <row r="114" spans="1:2" x14ac:dyDescent="0.25">
      <c r="A114">
        <v>110</v>
      </c>
      <c r="B114">
        <v>41.5</v>
      </c>
    </row>
    <row r="115" spans="1:2" x14ac:dyDescent="0.25">
      <c r="A115">
        <v>111</v>
      </c>
      <c r="B115">
        <v>41.14</v>
      </c>
    </row>
    <row r="116" spans="1:2" x14ac:dyDescent="0.25">
      <c r="A116">
        <v>112</v>
      </c>
      <c r="B116">
        <v>37.92</v>
      </c>
    </row>
    <row r="117" spans="1:2" x14ac:dyDescent="0.25">
      <c r="A117">
        <v>113</v>
      </c>
      <c r="B117">
        <v>32.51</v>
      </c>
    </row>
    <row r="118" spans="1:2" x14ac:dyDescent="0.25">
      <c r="A118">
        <v>114</v>
      </c>
      <c r="B118">
        <v>28.42</v>
      </c>
    </row>
    <row r="119" spans="1:2" x14ac:dyDescent="0.25">
      <c r="A119">
        <v>115</v>
      </c>
      <c r="B119">
        <v>34.5</v>
      </c>
    </row>
    <row r="120" spans="1:2" x14ac:dyDescent="0.25">
      <c r="A120" t="s">
        <v>305</v>
      </c>
      <c r="B120">
        <v>35.96</v>
      </c>
    </row>
    <row r="121" spans="1:2" x14ac:dyDescent="0.25">
      <c r="A121" t="s">
        <v>306</v>
      </c>
      <c r="B121">
        <v>41.54</v>
      </c>
    </row>
    <row r="122" spans="1:2" x14ac:dyDescent="0.25">
      <c r="A122" t="s">
        <v>307</v>
      </c>
      <c r="B122">
        <v>41.14</v>
      </c>
    </row>
    <row r="123" spans="1:2" x14ac:dyDescent="0.25">
      <c r="A123" t="s">
        <v>308</v>
      </c>
      <c r="B123">
        <v>41.52</v>
      </c>
    </row>
    <row r="124" spans="1:2" x14ac:dyDescent="0.25">
      <c r="A124" t="s">
        <v>309</v>
      </c>
      <c r="B124">
        <v>0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FDA94-D3EB-488B-9EDC-929B3DD03099}">
  <dimension ref="A1:B124"/>
  <sheetViews>
    <sheetView topLeftCell="A3" zoomScale="113" workbookViewId="0">
      <selection activeCell="D106" sqref="D106"/>
    </sheetView>
  </sheetViews>
  <sheetFormatPr baseColWidth="10" defaultRowHeight="15" x14ac:dyDescent="0.25"/>
  <sheetData>
    <row r="1" spans="1:2" x14ac:dyDescent="0.25">
      <c r="A1" s="14" t="s">
        <v>144</v>
      </c>
    </row>
    <row r="2" spans="1:2" x14ac:dyDescent="0.25">
      <c r="A2" t="s">
        <v>311</v>
      </c>
    </row>
    <row r="3" spans="1:2" x14ac:dyDescent="0.25">
      <c r="A3" t="s">
        <v>146</v>
      </c>
      <c r="B3" t="s">
        <v>303</v>
      </c>
    </row>
    <row r="4" spans="1:2" x14ac:dyDescent="0.25">
      <c r="A4" t="s">
        <v>304</v>
      </c>
      <c r="B4" t="s">
        <v>154</v>
      </c>
    </row>
    <row r="5" spans="1:2" x14ac:dyDescent="0.25">
      <c r="A5">
        <v>1</v>
      </c>
      <c r="B5">
        <v>7.89</v>
      </c>
    </row>
    <row r="6" spans="1:2" x14ac:dyDescent="0.25">
      <c r="A6">
        <v>2</v>
      </c>
      <c r="B6">
        <v>13.74</v>
      </c>
    </row>
    <row r="7" spans="1:2" x14ac:dyDescent="0.25">
      <c r="A7">
        <v>3</v>
      </c>
      <c r="B7">
        <v>33.71</v>
      </c>
    </row>
    <row r="8" spans="1:2" x14ac:dyDescent="0.25">
      <c r="A8">
        <v>4</v>
      </c>
      <c r="B8">
        <v>35.69</v>
      </c>
    </row>
    <row r="9" spans="1:2" x14ac:dyDescent="0.25">
      <c r="A9">
        <v>5</v>
      </c>
      <c r="B9">
        <v>32.26</v>
      </c>
    </row>
    <row r="10" spans="1:2" x14ac:dyDescent="0.25">
      <c r="A10">
        <v>6</v>
      </c>
      <c r="B10">
        <v>30.8</v>
      </c>
    </row>
    <row r="11" spans="1:2" x14ac:dyDescent="0.25">
      <c r="A11">
        <v>7</v>
      </c>
      <c r="B11">
        <v>40.96</v>
      </c>
    </row>
    <row r="12" spans="1:2" x14ac:dyDescent="0.25">
      <c r="A12">
        <v>8</v>
      </c>
      <c r="B12">
        <v>44</v>
      </c>
    </row>
    <row r="13" spans="1:2" x14ac:dyDescent="0.25">
      <c r="A13">
        <v>9</v>
      </c>
      <c r="B13">
        <v>48.24</v>
      </c>
    </row>
    <row r="14" spans="1:2" x14ac:dyDescent="0.25">
      <c r="A14">
        <v>10</v>
      </c>
      <c r="B14">
        <v>34.82</v>
      </c>
    </row>
    <row r="15" spans="1:2" x14ac:dyDescent="0.25">
      <c r="A15">
        <v>11</v>
      </c>
      <c r="B15">
        <v>40.520000000000003</v>
      </c>
    </row>
    <row r="16" spans="1:2" x14ac:dyDescent="0.25">
      <c r="A16">
        <v>12</v>
      </c>
      <c r="B16">
        <v>23.11</v>
      </c>
    </row>
    <row r="17" spans="1:2" x14ac:dyDescent="0.25">
      <c r="A17">
        <v>13</v>
      </c>
      <c r="B17">
        <v>29.68</v>
      </c>
    </row>
    <row r="18" spans="1:2" x14ac:dyDescent="0.25">
      <c r="A18">
        <v>14</v>
      </c>
      <c r="B18">
        <v>45.68</v>
      </c>
    </row>
    <row r="19" spans="1:2" x14ac:dyDescent="0.25">
      <c r="A19">
        <v>15</v>
      </c>
      <c r="B19">
        <v>41.23</v>
      </c>
    </row>
    <row r="20" spans="1:2" x14ac:dyDescent="0.25">
      <c r="A20">
        <v>16</v>
      </c>
      <c r="B20">
        <v>44.4</v>
      </c>
    </row>
    <row r="21" spans="1:2" x14ac:dyDescent="0.25">
      <c r="A21">
        <v>17</v>
      </c>
      <c r="B21">
        <v>43.88</v>
      </c>
    </row>
    <row r="22" spans="1:2" x14ac:dyDescent="0.25">
      <c r="A22">
        <v>18</v>
      </c>
      <c r="B22">
        <v>44.84</v>
      </c>
    </row>
    <row r="23" spans="1:2" x14ac:dyDescent="0.25">
      <c r="A23">
        <v>19</v>
      </c>
      <c r="B23">
        <v>44.61</v>
      </c>
    </row>
    <row r="24" spans="1:2" x14ac:dyDescent="0.25">
      <c r="A24">
        <v>20</v>
      </c>
      <c r="B24">
        <v>45.72</v>
      </c>
    </row>
    <row r="25" spans="1:2" x14ac:dyDescent="0.25">
      <c r="A25">
        <v>21</v>
      </c>
      <c r="B25">
        <v>43.29</v>
      </c>
    </row>
    <row r="26" spans="1:2" x14ac:dyDescent="0.25">
      <c r="A26">
        <v>22</v>
      </c>
      <c r="B26">
        <v>49.05</v>
      </c>
    </row>
    <row r="27" spans="1:2" x14ac:dyDescent="0.25">
      <c r="A27">
        <v>23</v>
      </c>
      <c r="B27">
        <v>42.41</v>
      </c>
    </row>
    <row r="28" spans="1:2" x14ac:dyDescent="0.25">
      <c r="A28">
        <v>24</v>
      </c>
      <c r="B28">
        <v>43.12</v>
      </c>
    </row>
    <row r="29" spans="1:2" x14ac:dyDescent="0.25">
      <c r="A29">
        <v>25</v>
      </c>
      <c r="B29">
        <v>41.72</v>
      </c>
    </row>
    <row r="30" spans="1:2" x14ac:dyDescent="0.25">
      <c r="A30">
        <v>26</v>
      </c>
      <c r="B30">
        <v>41.51</v>
      </c>
    </row>
    <row r="31" spans="1:2" x14ac:dyDescent="0.25">
      <c r="A31">
        <v>27</v>
      </c>
      <c r="B31">
        <v>41.74</v>
      </c>
    </row>
    <row r="32" spans="1:2" x14ac:dyDescent="0.25">
      <c r="A32">
        <v>28</v>
      </c>
      <c r="B32">
        <v>42.68</v>
      </c>
    </row>
    <row r="33" spans="1:2" x14ac:dyDescent="0.25">
      <c r="A33">
        <v>29</v>
      </c>
      <c r="B33">
        <v>54.32</v>
      </c>
    </row>
    <row r="34" spans="1:2" x14ac:dyDescent="0.25">
      <c r="A34">
        <v>30</v>
      </c>
      <c r="B34">
        <v>43.26</v>
      </c>
    </row>
    <row r="35" spans="1:2" x14ac:dyDescent="0.25">
      <c r="A35">
        <v>31</v>
      </c>
      <c r="B35">
        <v>41.71</v>
      </c>
    </row>
    <row r="36" spans="1:2" x14ac:dyDescent="0.25">
      <c r="A36">
        <v>32</v>
      </c>
      <c r="B36">
        <v>57.12</v>
      </c>
    </row>
    <row r="37" spans="1:2" x14ac:dyDescent="0.25">
      <c r="A37">
        <v>33</v>
      </c>
      <c r="B37">
        <v>43.98</v>
      </c>
    </row>
    <row r="38" spans="1:2" x14ac:dyDescent="0.25">
      <c r="A38">
        <v>34</v>
      </c>
      <c r="B38">
        <v>40.74</v>
      </c>
    </row>
    <row r="39" spans="1:2" x14ac:dyDescent="0.25">
      <c r="A39">
        <v>35</v>
      </c>
      <c r="B39">
        <v>42.74</v>
      </c>
    </row>
    <row r="40" spans="1:2" x14ac:dyDescent="0.25">
      <c r="A40">
        <v>36</v>
      </c>
      <c r="B40">
        <v>43.45</v>
      </c>
    </row>
    <row r="41" spans="1:2" x14ac:dyDescent="0.25">
      <c r="A41">
        <v>37</v>
      </c>
      <c r="B41">
        <v>45.06</v>
      </c>
    </row>
    <row r="42" spans="1:2" x14ac:dyDescent="0.25">
      <c r="A42">
        <v>38</v>
      </c>
      <c r="B42">
        <v>44.15</v>
      </c>
    </row>
    <row r="43" spans="1:2" x14ac:dyDescent="0.25">
      <c r="A43">
        <v>39</v>
      </c>
      <c r="B43">
        <v>48.59</v>
      </c>
    </row>
    <row r="44" spans="1:2" x14ac:dyDescent="0.25">
      <c r="A44">
        <v>40</v>
      </c>
      <c r="B44">
        <v>44.75</v>
      </c>
    </row>
    <row r="45" spans="1:2" x14ac:dyDescent="0.25">
      <c r="A45">
        <v>41</v>
      </c>
      <c r="B45">
        <v>43.56</v>
      </c>
    </row>
    <row r="46" spans="1:2" x14ac:dyDescent="0.25">
      <c r="A46">
        <v>42</v>
      </c>
      <c r="B46">
        <v>45.34</v>
      </c>
    </row>
    <row r="47" spans="1:2" x14ac:dyDescent="0.25">
      <c r="A47">
        <v>43</v>
      </c>
      <c r="B47">
        <v>44.46</v>
      </c>
    </row>
    <row r="48" spans="1:2" x14ac:dyDescent="0.25">
      <c r="A48">
        <v>44</v>
      </c>
      <c r="B48">
        <v>43.62</v>
      </c>
    </row>
    <row r="49" spans="1:2" x14ac:dyDescent="0.25">
      <c r="A49">
        <v>45</v>
      </c>
      <c r="B49">
        <v>43.59</v>
      </c>
    </row>
    <row r="50" spans="1:2" x14ac:dyDescent="0.25">
      <c r="A50">
        <v>46</v>
      </c>
      <c r="B50">
        <v>43.65</v>
      </c>
    </row>
    <row r="51" spans="1:2" x14ac:dyDescent="0.25">
      <c r="A51">
        <v>47</v>
      </c>
      <c r="B51">
        <v>43.56</v>
      </c>
    </row>
    <row r="52" spans="1:2" x14ac:dyDescent="0.25">
      <c r="A52">
        <v>48</v>
      </c>
      <c r="B52">
        <v>43.31</v>
      </c>
    </row>
    <row r="53" spans="1:2" x14ac:dyDescent="0.25">
      <c r="A53">
        <v>49</v>
      </c>
      <c r="B53">
        <v>59.89</v>
      </c>
    </row>
    <row r="54" spans="1:2" x14ac:dyDescent="0.25">
      <c r="A54">
        <v>50</v>
      </c>
      <c r="B54">
        <v>46.21</v>
      </c>
    </row>
    <row r="55" spans="1:2" x14ac:dyDescent="0.25">
      <c r="A55">
        <v>51</v>
      </c>
      <c r="B55">
        <v>45.62</v>
      </c>
    </row>
    <row r="56" spans="1:2" x14ac:dyDescent="0.25">
      <c r="A56">
        <v>52</v>
      </c>
      <c r="B56">
        <v>44.34</v>
      </c>
    </row>
    <row r="57" spans="1:2" x14ac:dyDescent="0.25">
      <c r="A57">
        <v>53</v>
      </c>
      <c r="B57">
        <v>51.84</v>
      </c>
    </row>
    <row r="58" spans="1:2" x14ac:dyDescent="0.25">
      <c r="A58">
        <v>54</v>
      </c>
      <c r="B58">
        <v>43.24</v>
      </c>
    </row>
    <row r="59" spans="1:2" x14ac:dyDescent="0.25">
      <c r="A59">
        <v>55</v>
      </c>
      <c r="B59">
        <v>43.35</v>
      </c>
    </row>
    <row r="60" spans="1:2" x14ac:dyDescent="0.25">
      <c r="A60">
        <v>56</v>
      </c>
      <c r="B60">
        <v>43.36</v>
      </c>
    </row>
    <row r="61" spans="1:2" x14ac:dyDescent="0.25">
      <c r="A61">
        <v>57</v>
      </c>
      <c r="B61">
        <v>46.75</v>
      </c>
    </row>
    <row r="62" spans="1:2" x14ac:dyDescent="0.25">
      <c r="A62">
        <v>58</v>
      </c>
      <c r="B62">
        <v>35.43</v>
      </c>
    </row>
    <row r="63" spans="1:2" x14ac:dyDescent="0.25">
      <c r="A63">
        <v>59</v>
      </c>
      <c r="B63">
        <v>41.43</v>
      </c>
    </row>
    <row r="64" spans="1:2" x14ac:dyDescent="0.25">
      <c r="A64">
        <v>60</v>
      </c>
      <c r="B64">
        <v>46.38</v>
      </c>
    </row>
    <row r="65" spans="1:2" x14ac:dyDescent="0.25">
      <c r="A65">
        <v>61</v>
      </c>
      <c r="B65">
        <v>47.47</v>
      </c>
    </row>
    <row r="66" spans="1:2" x14ac:dyDescent="0.25">
      <c r="A66">
        <v>62</v>
      </c>
      <c r="B66">
        <v>46.24</v>
      </c>
    </row>
    <row r="67" spans="1:2" x14ac:dyDescent="0.25">
      <c r="A67">
        <v>63</v>
      </c>
      <c r="B67">
        <v>44.11</v>
      </c>
    </row>
    <row r="68" spans="1:2" x14ac:dyDescent="0.25">
      <c r="A68">
        <v>64</v>
      </c>
      <c r="B68">
        <v>34.630000000000003</v>
      </c>
    </row>
    <row r="69" spans="1:2" x14ac:dyDescent="0.25">
      <c r="A69">
        <v>65</v>
      </c>
      <c r="B69">
        <v>50.94</v>
      </c>
    </row>
    <row r="70" spans="1:2" x14ac:dyDescent="0.25">
      <c r="A70">
        <v>66</v>
      </c>
      <c r="B70">
        <v>46.68</v>
      </c>
    </row>
    <row r="71" spans="1:2" x14ac:dyDescent="0.25">
      <c r="A71">
        <v>67</v>
      </c>
      <c r="B71">
        <v>45.24</v>
      </c>
    </row>
    <row r="72" spans="1:2" x14ac:dyDescent="0.25">
      <c r="A72">
        <v>68</v>
      </c>
      <c r="B72">
        <v>42.76</v>
      </c>
    </row>
    <row r="73" spans="1:2" x14ac:dyDescent="0.25">
      <c r="A73">
        <v>69</v>
      </c>
      <c r="B73">
        <v>44.37</v>
      </c>
    </row>
    <row r="74" spans="1:2" x14ac:dyDescent="0.25">
      <c r="A74">
        <v>70</v>
      </c>
      <c r="B74">
        <v>44.96</v>
      </c>
    </row>
    <row r="75" spans="1:2" x14ac:dyDescent="0.25">
      <c r="A75">
        <v>71</v>
      </c>
      <c r="B75">
        <v>44.13</v>
      </c>
    </row>
    <row r="76" spans="1:2" x14ac:dyDescent="0.25">
      <c r="A76">
        <v>72</v>
      </c>
      <c r="B76">
        <v>46.42</v>
      </c>
    </row>
    <row r="77" spans="1:2" x14ac:dyDescent="0.25">
      <c r="A77">
        <v>73</v>
      </c>
      <c r="B77">
        <v>44.34</v>
      </c>
    </row>
    <row r="78" spans="1:2" x14ac:dyDescent="0.25">
      <c r="A78">
        <v>74</v>
      </c>
      <c r="B78">
        <v>40.19</v>
      </c>
    </row>
    <row r="79" spans="1:2" x14ac:dyDescent="0.25">
      <c r="A79">
        <v>75</v>
      </c>
      <c r="B79">
        <v>42.72</v>
      </c>
    </row>
    <row r="80" spans="1:2" x14ac:dyDescent="0.25">
      <c r="A80">
        <v>76</v>
      </c>
      <c r="B80">
        <v>42.41</v>
      </c>
    </row>
    <row r="81" spans="1:2" x14ac:dyDescent="0.25">
      <c r="A81">
        <v>77</v>
      </c>
      <c r="B81">
        <v>44.93</v>
      </c>
    </row>
    <row r="82" spans="1:2" x14ac:dyDescent="0.25">
      <c r="A82">
        <v>78</v>
      </c>
      <c r="B82">
        <v>43.65</v>
      </c>
    </row>
    <row r="83" spans="1:2" x14ac:dyDescent="0.25">
      <c r="A83">
        <v>79</v>
      </c>
      <c r="B83">
        <v>43.23</v>
      </c>
    </row>
    <row r="84" spans="1:2" x14ac:dyDescent="0.25">
      <c r="A84">
        <v>80</v>
      </c>
      <c r="B84">
        <v>40.42</v>
      </c>
    </row>
    <row r="85" spans="1:2" x14ac:dyDescent="0.25">
      <c r="A85">
        <v>81</v>
      </c>
      <c r="B85">
        <v>42.42</v>
      </c>
    </row>
    <row r="86" spans="1:2" x14ac:dyDescent="0.25">
      <c r="A86">
        <v>82</v>
      </c>
      <c r="B86">
        <v>43.13</v>
      </c>
    </row>
    <row r="87" spans="1:2" x14ac:dyDescent="0.25">
      <c r="A87">
        <v>83</v>
      </c>
      <c r="B87">
        <v>42.44</v>
      </c>
    </row>
    <row r="88" spans="1:2" x14ac:dyDescent="0.25">
      <c r="A88">
        <v>84</v>
      </c>
      <c r="B88">
        <v>40.799999999999997</v>
      </c>
    </row>
    <row r="89" spans="1:2" x14ac:dyDescent="0.25">
      <c r="A89">
        <v>85</v>
      </c>
      <c r="B89">
        <v>42.45</v>
      </c>
    </row>
    <row r="90" spans="1:2" x14ac:dyDescent="0.25">
      <c r="A90">
        <v>86</v>
      </c>
      <c r="B90">
        <v>40.47</v>
      </c>
    </row>
    <row r="91" spans="1:2" x14ac:dyDescent="0.25">
      <c r="A91">
        <v>87</v>
      </c>
      <c r="B91">
        <v>41.71</v>
      </c>
    </row>
    <row r="92" spans="1:2" x14ac:dyDescent="0.25">
      <c r="A92">
        <v>88</v>
      </c>
      <c r="B92">
        <v>40.46</v>
      </c>
    </row>
    <row r="93" spans="1:2" x14ac:dyDescent="0.25">
      <c r="A93">
        <v>89</v>
      </c>
      <c r="B93">
        <v>38.869999999999997</v>
      </c>
    </row>
    <row r="94" spans="1:2" x14ac:dyDescent="0.25">
      <c r="A94">
        <v>90</v>
      </c>
      <c r="B94">
        <v>41.92</v>
      </c>
    </row>
    <row r="95" spans="1:2" x14ac:dyDescent="0.25">
      <c r="A95">
        <v>91</v>
      </c>
      <c r="B95">
        <v>37.92</v>
      </c>
    </row>
    <row r="96" spans="1:2" x14ac:dyDescent="0.25">
      <c r="A96">
        <v>92</v>
      </c>
      <c r="B96">
        <v>39.090000000000003</v>
      </c>
    </row>
    <row r="97" spans="1:2" x14ac:dyDescent="0.25">
      <c r="A97">
        <v>93</v>
      </c>
      <c r="B97">
        <v>36.42</v>
      </c>
    </row>
    <row r="98" spans="1:2" x14ac:dyDescent="0.25">
      <c r="A98">
        <v>94</v>
      </c>
      <c r="B98">
        <v>37.909999999999997</v>
      </c>
    </row>
    <row r="99" spans="1:2" x14ac:dyDescent="0.25">
      <c r="A99">
        <v>95</v>
      </c>
      <c r="B99">
        <v>25.12</v>
      </c>
    </row>
    <row r="100" spans="1:2" x14ac:dyDescent="0.25">
      <c r="A100">
        <v>96</v>
      </c>
      <c r="B100">
        <v>40.35</v>
      </c>
    </row>
    <row r="101" spans="1:2" x14ac:dyDescent="0.25">
      <c r="A101">
        <v>97</v>
      </c>
      <c r="B101">
        <v>38.68</v>
      </c>
    </row>
    <row r="102" spans="1:2" x14ac:dyDescent="0.25">
      <c r="A102">
        <v>98</v>
      </c>
      <c r="B102">
        <v>32.85</v>
      </c>
    </row>
    <row r="103" spans="1:2" x14ac:dyDescent="0.25">
      <c r="A103">
        <v>99</v>
      </c>
      <c r="B103">
        <v>40.96</v>
      </c>
    </row>
    <row r="104" spans="1:2" x14ac:dyDescent="0.25">
      <c r="A104">
        <v>100</v>
      </c>
      <c r="B104">
        <v>37.81</v>
      </c>
    </row>
    <row r="105" spans="1:2" x14ac:dyDescent="0.25">
      <c r="A105">
        <v>101</v>
      </c>
      <c r="B105">
        <v>32.25</v>
      </c>
    </row>
    <row r="106" spans="1:2" x14ac:dyDescent="0.25">
      <c r="A106">
        <v>102</v>
      </c>
      <c r="B106">
        <v>25.24</v>
      </c>
    </row>
    <row r="107" spans="1:2" x14ac:dyDescent="0.25">
      <c r="A107">
        <v>103</v>
      </c>
      <c r="B107">
        <v>14.16</v>
      </c>
    </row>
    <row r="108" spans="1:2" x14ac:dyDescent="0.25">
      <c r="A108">
        <v>104</v>
      </c>
      <c r="B108">
        <v>18.71</v>
      </c>
    </row>
    <row r="109" spans="1:2" x14ac:dyDescent="0.25">
      <c r="A109">
        <v>105</v>
      </c>
      <c r="B109">
        <v>22.51</v>
      </c>
    </row>
    <row r="110" spans="1:2" x14ac:dyDescent="0.25">
      <c r="A110">
        <v>106</v>
      </c>
      <c r="B110">
        <v>25.59</v>
      </c>
    </row>
    <row r="111" spans="1:2" x14ac:dyDescent="0.25">
      <c r="A111">
        <v>107</v>
      </c>
      <c r="B111">
        <v>28.78</v>
      </c>
    </row>
    <row r="112" spans="1:2" x14ac:dyDescent="0.25">
      <c r="A112">
        <v>108</v>
      </c>
      <c r="B112">
        <v>31.68</v>
      </c>
    </row>
    <row r="113" spans="1:2" x14ac:dyDescent="0.25">
      <c r="A113">
        <v>109</v>
      </c>
      <c r="B113">
        <v>35.840000000000003</v>
      </c>
    </row>
    <row r="114" spans="1:2" x14ac:dyDescent="0.25">
      <c r="A114">
        <v>110</v>
      </c>
      <c r="B114">
        <v>40.89</v>
      </c>
    </row>
    <row r="115" spans="1:2" x14ac:dyDescent="0.25">
      <c r="A115">
        <v>111</v>
      </c>
      <c r="B115">
        <v>40.590000000000003</v>
      </c>
    </row>
    <row r="116" spans="1:2" x14ac:dyDescent="0.25">
      <c r="A116">
        <v>112</v>
      </c>
      <c r="B116">
        <v>37.36</v>
      </c>
    </row>
    <row r="117" spans="1:2" x14ac:dyDescent="0.25">
      <c r="A117">
        <v>113</v>
      </c>
      <c r="B117">
        <v>31.96</v>
      </c>
    </row>
    <row r="118" spans="1:2" x14ac:dyDescent="0.25">
      <c r="A118">
        <v>114</v>
      </c>
      <c r="B118">
        <v>27.86</v>
      </c>
    </row>
    <row r="119" spans="1:2" x14ac:dyDescent="0.25">
      <c r="A119">
        <v>115</v>
      </c>
      <c r="B119">
        <v>33.94</v>
      </c>
    </row>
    <row r="120" spans="1:2" x14ac:dyDescent="0.25">
      <c r="A120" t="s">
        <v>305</v>
      </c>
      <c r="B120">
        <v>35.69</v>
      </c>
    </row>
    <row r="121" spans="1:2" x14ac:dyDescent="0.25">
      <c r="A121" t="s">
        <v>306</v>
      </c>
      <c r="B121">
        <v>41.23</v>
      </c>
    </row>
    <row r="122" spans="1:2" x14ac:dyDescent="0.25">
      <c r="A122" t="s">
        <v>307</v>
      </c>
      <c r="B122">
        <v>40.590000000000003</v>
      </c>
    </row>
    <row r="123" spans="1:2" x14ac:dyDescent="0.25">
      <c r="A123" t="s">
        <v>308</v>
      </c>
      <c r="B123">
        <v>41.19</v>
      </c>
    </row>
    <row r="124" spans="1:2" x14ac:dyDescent="0.25">
      <c r="A124" t="s">
        <v>309</v>
      </c>
      <c r="B124">
        <v>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B4759-EB8D-4BE4-98F9-25A31AB45671}">
  <dimension ref="A1:B124"/>
  <sheetViews>
    <sheetView topLeftCell="D6" zoomScale="137" workbookViewId="0">
      <selection activeCell="E104" sqref="E104"/>
    </sheetView>
  </sheetViews>
  <sheetFormatPr baseColWidth="10" defaultRowHeight="15" x14ac:dyDescent="0.25"/>
  <sheetData>
    <row r="1" spans="1:2" x14ac:dyDescent="0.25">
      <c r="A1" s="14" t="s">
        <v>144</v>
      </c>
    </row>
    <row r="2" spans="1:2" x14ac:dyDescent="0.25">
      <c r="A2" t="s">
        <v>312</v>
      </c>
    </row>
    <row r="3" spans="1:2" x14ac:dyDescent="0.25">
      <c r="A3" t="s">
        <v>146</v>
      </c>
      <c r="B3" t="s">
        <v>303</v>
      </c>
    </row>
    <row r="4" spans="1:2" x14ac:dyDescent="0.25">
      <c r="A4" t="s">
        <v>304</v>
      </c>
      <c r="B4" t="s">
        <v>154</v>
      </c>
    </row>
    <row r="5" spans="1:2" x14ac:dyDescent="0.25">
      <c r="A5">
        <v>1</v>
      </c>
      <c r="B5">
        <v>7.97</v>
      </c>
    </row>
    <row r="6" spans="1:2" x14ac:dyDescent="0.25">
      <c r="A6">
        <v>2</v>
      </c>
      <c r="B6">
        <v>13.85</v>
      </c>
    </row>
    <row r="7" spans="1:2" x14ac:dyDescent="0.25">
      <c r="A7">
        <v>3</v>
      </c>
      <c r="B7">
        <v>33.9</v>
      </c>
    </row>
    <row r="8" spans="1:2" x14ac:dyDescent="0.25">
      <c r="A8">
        <v>4</v>
      </c>
      <c r="B8">
        <v>35.9</v>
      </c>
    </row>
    <row r="9" spans="1:2" x14ac:dyDescent="0.25">
      <c r="A9">
        <v>5</v>
      </c>
      <c r="B9">
        <v>32.47</v>
      </c>
    </row>
    <row r="10" spans="1:2" x14ac:dyDescent="0.25">
      <c r="A10">
        <v>6</v>
      </c>
      <c r="B10">
        <v>31.02</v>
      </c>
    </row>
    <row r="11" spans="1:2" x14ac:dyDescent="0.25">
      <c r="A11">
        <v>7</v>
      </c>
      <c r="B11">
        <v>41.18</v>
      </c>
    </row>
    <row r="12" spans="1:2" x14ac:dyDescent="0.25">
      <c r="A12">
        <v>8</v>
      </c>
      <c r="B12">
        <v>44.23</v>
      </c>
    </row>
    <row r="13" spans="1:2" x14ac:dyDescent="0.25">
      <c r="A13">
        <v>9</v>
      </c>
      <c r="B13">
        <v>48.46</v>
      </c>
    </row>
    <row r="14" spans="1:2" x14ac:dyDescent="0.25">
      <c r="A14">
        <v>10</v>
      </c>
      <c r="B14">
        <v>35.04</v>
      </c>
    </row>
    <row r="15" spans="1:2" x14ac:dyDescent="0.25">
      <c r="A15">
        <v>11</v>
      </c>
      <c r="B15">
        <v>40.74</v>
      </c>
    </row>
    <row r="16" spans="1:2" x14ac:dyDescent="0.25">
      <c r="A16">
        <v>12</v>
      </c>
      <c r="B16">
        <v>23.33</v>
      </c>
    </row>
    <row r="17" spans="1:2" x14ac:dyDescent="0.25">
      <c r="A17">
        <v>13</v>
      </c>
      <c r="B17">
        <v>29.9</v>
      </c>
    </row>
    <row r="18" spans="1:2" x14ac:dyDescent="0.25">
      <c r="A18">
        <v>14</v>
      </c>
      <c r="B18">
        <v>45.9</v>
      </c>
    </row>
    <row r="19" spans="1:2" x14ac:dyDescent="0.25">
      <c r="A19">
        <v>15</v>
      </c>
      <c r="B19">
        <v>41.47</v>
      </c>
    </row>
    <row r="20" spans="1:2" x14ac:dyDescent="0.25">
      <c r="A20">
        <v>16</v>
      </c>
      <c r="B20">
        <v>44.64</v>
      </c>
    </row>
    <row r="21" spans="1:2" x14ac:dyDescent="0.25">
      <c r="A21">
        <v>17</v>
      </c>
      <c r="B21">
        <v>44.12</v>
      </c>
    </row>
    <row r="22" spans="1:2" x14ac:dyDescent="0.25">
      <c r="A22">
        <v>18</v>
      </c>
      <c r="B22">
        <v>45.09</v>
      </c>
    </row>
    <row r="23" spans="1:2" x14ac:dyDescent="0.25">
      <c r="A23">
        <v>19</v>
      </c>
      <c r="B23">
        <v>44.86</v>
      </c>
    </row>
    <row r="24" spans="1:2" x14ac:dyDescent="0.25">
      <c r="A24">
        <v>20</v>
      </c>
      <c r="B24">
        <v>45.97</v>
      </c>
    </row>
    <row r="25" spans="1:2" x14ac:dyDescent="0.25">
      <c r="A25">
        <v>21</v>
      </c>
      <c r="B25">
        <v>43.54</v>
      </c>
    </row>
    <row r="26" spans="1:2" x14ac:dyDescent="0.25">
      <c r="A26">
        <v>22</v>
      </c>
      <c r="B26">
        <v>49.3</v>
      </c>
    </row>
    <row r="27" spans="1:2" x14ac:dyDescent="0.25">
      <c r="A27">
        <v>23</v>
      </c>
      <c r="B27">
        <v>42.68</v>
      </c>
    </row>
    <row r="28" spans="1:2" x14ac:dyDescent="0.25">
      <c r="A28">
        <v>24</v>
      </c>
      <c r="B28">
        <v>43.41</v>
      </c>
    </row>
    <row r="29" spans="1:2" x14ac:dyDescent="0.25">
      <c r="A29">
        <v>25</v>
      </c>
      <c r="B29">
        <v>42.01</v>
      </c>
    </row>
    <row r="30" spans="1:2" x14ac:dyDescent="0.25">
      <c r="A30">
        <v>26</v>
      </c>
      <c r="B30">
        <v>41.8</v>
      </c>
    </row>
    <row r="31" spans="1:2" x14ac:dyDescent="0.25">
      <c r="A31">
        <v>27</v>
      </c>
      <c r="B31">
        <v>42.04</v>
      </c>
    </row>
    <row r="32" spans="1:2" x14ac:dyDescent="0.25">
      <c r="A32">
        <v>28</v>
      </c>
      <c r="B32">
        <v>43</v>
      </c>
    </row>
    <row r="33" spans="1:2" x14ac:dyDescent="0.25">
      <c r="A33">
        <v>29</v>
      </c>
      <c r="B33">
        <v>54.64</v>
      </c>
    </row>
    <row r="34" spans="1:2" x14ac:dyDescent="0.25">
      <c r="A34">
        <v>30</v>
      </c>
      <c r="B34">
        <v>43.59</v>
      </c>
    </row>
    <row r="35" spans="1:2" x14ac:dyDescent="0.25">
      <c r="A35">
        <v>31</v>
      </c>
      <c r="B35">
        <v>42.03</v>
      </c>
    </row>
    <row r="36" spans="1:2" x14ac:dyDescent="0.25">
      <c r="A36">
        <v>32</v>
      </c>
      <c r="B36">
        <v>57.46</v>
      </c>
    </row>
    <row r="37" spans="1:2" x14ac:dyDescent="0.25">
      <c r="A37">
        <v>33</v>
      </c>
      <c r="B37">
        <v>44.32</v>
      </c>
    </row>
    <row r="38" spans="1:2" x14ac:dyDescent="0.25">
      <c r="A38">
        <v>34</v>
      </c>
      <c r="B38">
        <v>41.06</v>
      </c>
    </row>
    <row r="39" spans="1:2" x14ac:dyDescent="0.25">
      <c r="A39">
        <v>35</v>
      </c>
      <c r="B39">
        <v>43.08</v>
      </c>
    </row>
    <row r="40" spans="1:2" x14ac:dyDescent="0.25">
      <c r="A40">
        <v>36</v>
      </c>
      <c r="B40">
        <v>43.79</v>
      </c>
    </row>
    <row r="41" spans="1:2" x14ac:dyDescent="0.25">
      <c r="A41">
        <v>37</v>
      </c>
      <c r="B41">
        <v>45.42</v>
      </c>
    </row>
    <row r="42" spans="1:2" x14ac:dyDescent="0.25">
      <c r="A42">
        <v>38</v>
      </c>
      <c r="B42">
        <v>44.54</v>
      </c>
    </row>
    <row r="43" spans="1:2" x14ac:dyDescent="0.25">
      <c r="A43">
        <v>39</v>
      </c>
      <c r="B43">
        <v>48.99</v>
      </c>
    </row>
    <row r="44" spans="1:2" x14ac:dyDescent="0.25">
      <c r="A44">
        <v>40</v>
      </c>
      <c r="B44">
        <v>45.14</v>
      </c>
    </row>
    <row r="45" spans="1:2" x14ac:dyDescent="0.25">
      <c r="A45">
        <v>41</v>
      </c>
      <c r="B45">
        <v>43.94</v>
      </c>
    </row>
    <row r="46" spans="1:2" x14ac:dyDescent="0.25">
      <c r="A46">
        <v>42</v>
      </c>
      <c r="B46">
        <v>45.72</v>
      </c>
    </row>
    <row r="47" spans="1:2" x14ac:dyDescent="0.25">
      <c r="A47">
        <v>43</v>
      </c>
      <c r="B47">
        <v>44.84</v>
      </c>
    </row>
    <row r="48" spans="1:2" x14ac:dyDescent="0.25">
      <c r="A48">
        <v>44</v>
      </c>
      <c r="B48">
        <v>43.98</v>
      </c>
    </row>
    <row r="49" spans="1:2" x14ac:dyDescent="0.25">
      <c r="A49">
        <v>45</v>
      </c>
      <c r="B49">
        <v>43.96</v>
      </c>
    </row>
    <row r="50" spans="1:2" x14ac:dyDescent="0.25">
      <c r="A50">
        <v>46</v>
      </c>
      <c r="B50">
        <v>44.03</v>
      </c>
    </row>
    <row r="51" spans="1:2" x14ac:dyDescent="0.25">
      <c r="A51">
        <v>47</v>
      </c>
      <c r="B51">
        <v>43.94</v>
      </c>
    </row>
    <row r="52" spans="1:2" x14ac:dyDescent="0.25">
      <c r="A52">
        <v>48</v>
      </c>
      <c r="B52">
        <v>43.77</v>
      </c>
    </row>
    <row r="53" spans="1:2" x14ac:dyDescent="0.25">
      <c r="A53">
        <v>49</v>
      </c>
      <c r="B53">
        <v>60.29</v>
      </c>
    </row>
    <row r="54" spans="1:2" x14ac:dyDescent="0.25">
      <c r="A54">
        <v>50</v>
      </c>
      <c r="B54">
        <v>46.61</v>
      </c>
    </row>
    <row r="55" spans="1:2" x14ac:dyDescent="0.25">
      <c r="A55">
        <v>51</v>
      </c>
      <c r="B55">
        <v>46.02</v>
      </c>
    </row>
    <row r="56" spans="1:2" x14ac:dyDescent="0.25">
      <c r="A56">
        <v>52</v>
      </c>
      <c r="B56">
        <v>44.74</v>
      </c>
    </row>
    <row r="57" spans="1:2" x14ac:dyDescent="0.25">
      <c r="A57">
        <v>53</v>
      </c>
      <c r="B57">
        <v>52.31</v>
      </c>
    </row>
    <row r="58" spans="1:2" x14ac:dyDescent="0.25">
      <c r="A58">
        <v>54</v>
      </c>
      <c r="B58">
        <v>43.71</v>
      </c>
    </row>
    <row r="59" spans="1:2" x14ac:dyDescent="0.25">
      <c r="A59">
        <v>55</v>
      </c>
      <c r="B59">
        <v>43.82</v>
      </c>
    </row>
    <row r="60" spans="1:2" x14ac:dyDescent="0.25">
      <c r="A60">
        <v>56</v>
      </c>
      <c r="B60">
        <v>43.83</v>
      </c>
    </row>
    <row r="61" spans="1:2" x14ac:dyDescent="0.25">
      <c r="A61">
        <v>57</v>
      </c>
      <c r="B61">
        <v>47.22</v>
      </c>
    </row>
    <row r="62" spans="1:2" x14ac:dyDescent="0.25">
      <c r="A62">
        <v>58</v>
      </c>
      <c r="B62">
        <v>37.049999999999997</v>
      </c>
    </row>
    <row r="63" spans="1:2" x14ac:dyDescent="0.25">
      <c r="A63">
        <v>59</v>
      </c>
      <c r="B63">
        <v>43.06</v>
      </c>
    </row>
    <row r="64" spans="1:2" x14ac:dyDescent="0.25">
      <c r="A64">
        <v>60</v>
      </c>
      <c r="B64">
        <v>47.99</v>
      </c>
    </row>
    <row r="65" spans="1:2" x14ac:dyDescent="0.25">
      <c r="A65">
        <v>61</v>
      </c>
      <c r="B65">
        <v>49.05</v>
      </c>
    </row>
    <row r="66" spans="1:2" x14ac:dyDescent="0.25">
      <c r="A66">
        <v>62</v>
      </c>
      <c r="B66">
        <v>47.79</v>
      </c>
    </row>
    <row r="67" spans="1:2" x14ac:dyDescent="0.25">
      <c r="A67">
        <v>63</v>
      </c>
      <c r="B67">
        <v>45.6</v>
      </c>
    </row>
    <row r="68" spans="1:2" x14ac:dyDescent="0.25">
      <c r="A68">
        <v>64</v>
      </c>
      <c r="B68">
        <v>36.25</v>
      </c>
    </row>
    <row r="69" spans="1:2" x14ac:dyDescent="0.25">
      <c r="A69">
        <v>65</v>
      </c>
      <c r="B69">
        <v>52.38</v>
      </c>
    </row>
    <row r="70" spans="1:2" x14ac:dyDescent="0.25">
      <c r="A70">
        <v>66</v>
      </c>
      <c r="B70">
        <v>48.16</v>
      </c>
    </row>
    <row r="71" spans="1:2" x14ac:dyDescent="0.25">
      <c r="A71">
        <v>67</v>
      </c>
      <c r="B71">
        <v>46.74</v>
      </c>
    </row>
    <row r="72" spans="1:2" x14ac:dyDescent="0.25">
      <c r="A72">
        <v>68</v>
      </c>
      <c r="B72">
        <v>43.57</v>
      </c>
    </row>
    <row r="73" spans="1:2" x14ac:dyDescent="0.25">
      <c r="A73">
        <v>69</v>
      </c>
      <c r="B73">
        <v>45.03</v>
      </c>
    </row>
    <row r="74" spans="1:2" x14ac:dyDescent="0.25">
      <c r="A74">
        <v>70</v>
      </c>
      <c r="B74">
        <v>45.78</v>
      </c>
    </row>
    <row r="75" spans="1:2" x14ac:dyDescent="0.25">
      <c r="A75">
        <v>71</v>
      </c>
      <c r="B75">
        <v>44.98</v>
      </c>
    </row>
    <row r="76" spans="1:2" x14ac:dyDescent="0.25">
      <c r="A76">
        <v>72</v>
      </c>
      <c r="B76">
        <v>47.26</v>
      </c>
    </row>
    <row r="77" spans="1:2" x14ac:dyDescent="0.25">
      <c r="A77">
        <v>73</v>
      </c>
      <c r="B77">
        <v>45.18</v>
      </c>
    </row>
    <row r="78" spans="1:2" x14ac:dyDescent="0.25">
      <c r="A78">
        <v>74</v>
      </c>
      <c r="B78">
        <v>41.04</v>
      </c>
    </row>
    <row r="79" spans="1:2" x14ac:dyDescent="0.25">
      <c r="A79">
        <v>75</v>
      </c>
      <c r="B79">
        <v>43.57</v>
      </c>
    </row>
    <row r="80" spans="1:2" x14ac:dyDescent="0.25">
      <c r="A80">
        <v>76</v>
      </c>
      <c r="B80">
        <v>43.25</v>
      </c>
    </row>
    <row r="81" spans="1:2" x14ac:dyDescent="0.25">
      <c r="A81">
        <v>77</v>
      </c>
      <c r="B81">
        <v>45.77</v>
      </c>
    </row>
    <row r="82" spans="1:2" x14ac:dyDescent="0.25">
      <c r="A82">
        <v>78</v>
      </c>
      <c r="B82">
        <v>44.52</v>
      </c>
    </row>
    <row r="83" spans="1:2" x14ac:dyDescent="0.25">
      <c r="A83">
        <v>79</v>
      </c>
      <c r="B83">
        <v>44.07</v>
      </c>
    </row>
    <row r="84" spans="1:2" x14ac:dyDescent="0.25">
      <c r="A84">
        <v>80</v>
      </c>
      <c r="B84">
        <v>41.26</v>
      </c>
    </row>
    <row r="85" spans="1:2" x14ac:dyDescent="0.25">
      <c r="A85">
        <v>81</v>
      </c>
      <c r="B85">
        <v>43.25</v>
      </c>
    </row>
    <row r="86" spans="1:2" x14ac:dyDescent="0.25">
      <c r="A86">
        <v>82</v>
      </c>
      <c r="B86">
        <v>43.97</v>
      </c>
    </row>
    <row r="87" spans="1:2" x14ac:dyDescent="0.25">
      <c r="A87">
        <v>83</v>
      </c>
      <c r="B87">
        <v>43.27</v>
      </c>
    </row>
    <row r="88" spans="1:2" x14ac:dyDescent="0.25">
      <c r="A88">
        <v>84</v>
      </c>
      <c r="B88">
        <v>41.64</v>
      </c>
    </row>
    <row r="89" spans="1:2" x14ac:dyDescent="0.25">
      <c r="A89">
        <v>85</v>
      </c>
      <c r="B89">
        <v>43.28</v>
      </c>
    </row>
    <row r="90" spans="1:2" x14ac:dyDescent="0.25">
      <c r="A90">
        <v>86</v>
      </c>
      <c r="B90">
        <v>41.29</v>
      </c>
    </row>
    <row r="91" spans="1:2" x14ac:dyDescent="0.25">
      <c r="A91">
        <v>87</v>
      </c>
      <c r="B91">
        <v>42.51</v>
      </c>
    </row>
    <row r="92" spans="1:2" x14ac:dyDescent="0.25">
      <c r="A92">
        <v>88</v>
      </c>
      <c r="B92">
        <v>41.28</v>
      </c>
    </row>
    <row r="93" spans="1:2" x14ac:dyDescent="0.25">
      <c r="A93">
        <v>89</v>
      </c>
      <c r="B93">
        <v>39.67</v>
      </c>
    </row>
    <row r="94" spans="1:2" x14ac:dyDescent="0.25">
      <c r="A94">
        <v>90</v>
      </c>
      <c r="B94">
        <v>42.75</v>
      </c>
    </row>
    <row r="95" spans="1:2" x14ac:dyDescent="0.25">
      <c r="A95">
        <v>91</v>
      </c>
      <c r="B95">
        <v>38.76</v>
      </c>
    </row>
    <row r="96" spans="1:2" x14ac:dyDescent="0.25">
      <c r="A96">
        <v>92</v>
      </c>
      <c r="B96">
        <v>39.94</v>
      </c>
    </row>
    <row r="97" spans="1:2" x14ac:dyDescent="0.25">
      <c r="A97">
        <v>93</v>
      </c>
      <c r="B97">
        <v>37.26</v>
      </c>
    </row>
    <row r="98" spans="1:2" x14ac:dyDescent="0.25">
      <c r="A98">
        <v>94</v>
      </c>
      <c r="B98">
        <v>38.74</v>
      </c>
    </row>
    <row r="99" spans="1:2" x14ac:dyDescent="0.25">
      <c r="A99">
        <v>95</v>
      </c>
      <c r="B99">
        <v>25.96</v>
      </c>
    </row>
    <row r="100" spans="1:2" x14ac:dyDescent="0.25">
      <c r="A100">
        <v>96</v>
      </c>
      <c r="B100">
        <v>41.08</v>
      </c>
    </row>
    <row r="101" spans="1:2" x14ac:dyDescent="0.25">
      <c r="A101">
        <v>97</v>
      </c>
      <c r="B101">
        <v>39.5</v>
      </c>
    </row>
    <row r="102" spans="1:2" x14ac:dyDescent="0.25">
      <c r="A102">
        <v>98</v>
      </c>
      <c r="B102">
        <v>33.67</v>
      </c>
    </row>
    <row r="103" spans="1:2" x14ac:dyDescent="0.25">
      <c r="A103">
        <v>99</v>
      </c>
      <c r="B103">
        <v>41.59</v>
      </c>
    </row>
    <row r="104" spans="1:2" x14ac:dyDescent="0.25">
      <c r="A104">
        <v>100</v>
      </c>
      <c r="B104">
        <v>38.46</v>
      </c>
    </row>
    <row r="105" spans="1:2" x14ac:dyDescent="0.25">
      <c r="A105">
        <v>101</v>
      </c>
      <c r="B105">
        <v>32.92</v>
      </c>
    </row>
    <row r="106" spans="1:2" x14ac:dyDescent="0.25">
      <c r="A106">
        <v>102</v>
      </c>
      <c r="B106">
        <v>25.93</v>
      </c>
    </row>
    <row r="107" spans="1:2" x14ac:dyDescent="0.25">
      <c r="A107">
        <v>103</v>
      </c>
      <c r="B107">
        <v>14.8</v>
      </c>
    </row>
    <row r="108" spans="1:2" x14ac:dyDescent="0.25">
      <c r="A108">
        <v>104</v>
      </c>
      <c r="B108">
        <v>19.420000000000002</v>
      </c>
    </row>
    <row r="109" spans="1:2" x14ac:dyDescent="0.25">
      <c r="A109">
        <v>105</v>
      </c>
      <c r="B109">
        <v>23.21</v>
      </c>
    </row>
    <row r="110" spans="1:2" x14ac:dyDescent="0.25">
      <c r="A110">
        <v>106</v>
      </c>
      <c r="B110">
        <v>26.27</v>
      </c>
    </row>
    <row r="111" spans="1:2" x14ac:dyDescent="0.25">
      <c r="A111">
        <v>107</v>
      </c>
      <c r="B111">
        <v>29.42</v>
      </c>
    </row>
    <row r="112" spans="1:2" x14ac:dyDescent="0.25">
      <c r="A112">
        <v>108</v>
      </c>
      <c r="B112">
        <v>32.299999999999997</v>
      </c>
    </row>
    <row r="113" spans="1:2" x14ac:dyDescent="0.25">
      <c r="A113">
        <v>109</v>
      </c>
      <c r="B113">
        <v>36.380000000000003</v>
      </c>
    </row>
    <row r="114" spans="1:2" x14ac:dyDescent="0.25">
      <c r="A114">
        <v>110</v>
      </c>
      <c r="B114">
        <v>41.36</v>
      </c>
    </row>
    <row r="115" spans="1:2" x14ac:dyDescent="0.25">
      <c r="A115">
        <v>111</v>
      </c>
      <c r="B115">
        <v>41.02</v>
      </c>
    </row>
    <row r="116" spans="1:2" x14ac:dyDescent="0.25">
      <c r="A116">
        <v>112</v>
      </c>
      <c r="B116">
        <v>37.79</v>
      </c>
    </row>
    <row r="117" spans="1:2" x14ac:dyDescent="0.25">
      <c r="A117">
        <v>113</v>
      </c>
      <c r="B117">
        <v>32.380000000000003</v>
      </c>
    </row>
    <row r="118" spans="1:2" x14ac:dyDescent="0.25">
      <c r="A118">
        <v>114</v>
      </c>
      <c r="B118">
        <v>28.29</v>
      </c>
    </row>
    <row r="119" spans="1:2" x14ac:dyDescent="0.25">
      <c r="A119">
        <v>115</v>
      </c>
      <c r="B119">
        <v>34.369999999999997</v>
      </c>
    </row>
    <row r="120" spans="1:2" x14ac:dyDescent="0.25">
      <c r="A120" t="s">
        <v>305</v>
      </c>
      <c r="B120">
        <v>35.9</v>
      </c>
    </row>
    <row r="121" spans="1:2" x14ac:dyDescent="0.25">
      <c r="A121" t="s">
        <v>306</v>
      </c>
      <c r="B121">
        <v>41.46</v>
      </c>
    </row>
    <row r="122" spans="1:2" x14ac:dyDescent="0.25">
      <c r="A122" t="s">
        <v>307</v>
      </c>
      <c r="B122">
        <v>41.02</v>
      </c>
    </row>
    <row r="123" spans="1:2" x14ac:dyDescent="0.25">
      <c r="A123" t="s">
        <v>308</v>
      </c>
      <c r="B123">
        <v>41.44</v>
      </c>
    </row>
    <row r="124" spans="1:2" x14ac:dyDescent="0.25">
      <c r="A124" t="s">
        <v>309</v>
      </c>
      <c r="B124">
        <v>0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E22DC-A89B-4C88-B26D-B06433A439AC}">
  <dimension ref="A1:B124"/>
  <sheetViews>
    <sheetView zoomScale="137" workbookViewId="0">
      <selection activeCell="C105" sqref="C105"/>
    </sheetView>
  </sheetViews>
  <sheetFormatPr baseColWidth="10" defaultRowHeight="15" x14ac:dyDescent="0.25"/>
  <sheetData>
    <row r="1" spans="1:2" x14ac:dyDescent="0.25">
      <c r="A1" s="14" t="s">
        <v>144</v>
      </c>
    </row>
    <row r="2" spans="1:2" x14ac:dyDescent="0.25">
      <c r="A2" t="s">
        <v>313</v>
      </c>
    </row>
    <row r="3" spans="1:2" x14ac:dyDescent="0.25">
      <c r="A3" t="s">
        <v>146</v>
      </c>
      <c r="B3" t="s">
        <v>303</v>
      </c>
    </row>
    <row r="4" spans="1:2" x14ac:dyDescent="0.25">
      <c r="A4" t="s">
        <v>304</v>
      </c>
      <c r="B4" t="s">
        <v>154</v>
      </c>
    </row>
    <row r="5" spans="1:2" x14ac:dyDescent="0.25">
      <c r="A5">
        <v>1</v>
      </c>
      <c r="B5">
        <v>8.0399999999999991</v>
      </c>
    </row>
    <row r="6" spans="1:2" x14ac:dyDescent="0.25">
      <c r="A6">
        <v>2</v>
      </c>
      <c r="B6">
        <v>13.95</v>
      </c>
    </row>
    <row r="7" spans="1:2" x14ac:dyDescent="0.25">
      <c r="A7">
        <v>3</v>
      </c>
      <c r="B7">
        <v>34.090000000000003</v>
      </c>
    </row>
    <row r="8" spans="1:2" x14ac:dyDescent="0.25">
      <c r="A8">
        <v>4</v>
      </c>
      <c r="B8">
        <v>36.090000000000003</v>
      </c>
    </row>
    <row r="9" spans="1:2" x14ac:dyDescent="0.25">
      <c r="A9">
        <v>5</v>
      </c>
      <c r="B9">
        <v>32.659999999999997</v>
      </c>
    </row>
    <row r="10" spans="1:2" x14ac:dyDescent="0.25">
      <c r="A10">
        <v>6</v>
      </c>
      <c r="B10">
        <v>31.22</v>
      </c>
    </row>
    <row r="11" spans="1:2" x14ac:dyDescent="0.25">
      <c r="A11">
        <v>7</v>
      </c>
      <c r="B11">
        <v>41.39</v>
      </c>
    </row>
    <row r="12" spans="1:2" x14ac:dyDescent="0.25">
      <c r="A12">
        <v>8</v>
      </c>
      <c r="B12">
        <v>44.43</v>
      </c>
    </row>
    <row r="13" spans="1:2" x14ac:dyDescent="0.25">
      <c r="A13">
        <v>9</v>
      </c>
      <c r="B13">
        <v>48.66</v>
      </c>
    </row>
    <row r="14" spans="1:2" x14ac:dyDescent="0.25">
      <c r="A14">
        <v>10</v>
      </c>
      <c r="B14">
        <v>35.24</v>
      </c>
    </row>
    <row r="15" spans="1:2" x14ac:dyDescent="0.25">
      <c r="A15">
        <v>11</v>
      </c>
      <c r="B15">
        <v>40.94</v>
      </c>
    </row>
    <row r="16" spans="1:2" x14ac:dyDescent="0.25">
      <c r="A16">
        <v>12</v>
      </c>
      <c r="B16">
        <v>23.53</v>
      </c>
    </row>
    <row r="17" spans="1:2" x14ac:dyDescent="0.25">
      <c r="A17">
        <v>13</v>
      </c>
      <c r="B17">
        <v>30.1</v>
      </c>
    </row>
    <row r="18" spans="1:2" x14ac:dyDescent="0.25">
      <c r="A18">
        <v>14</v>
      </c>
      <c r="B18">
        <v>46.1</v>
      </c>
    </row>
    <row r="19" spans="1:2" x14ac:dyDescent="0.25">
      <c r="A19">
        <v>15</v>
      </c>
      <c r="B19">
        <v>41.68</v>
      </c>
    </row>
    <row r="20" spans="1:2" x14ac:dyDescent="0.25">
      <c r="A20">
        <v>16</v>
      </c>
      <c r="B20">
        <v>44.86</v>
      </c>
    </row>
    <row r="21" spans="1:2" x14ac:dyDescent="0.25">
      <c r="A21">
        <v>17</v>
      </c>
      <c r="B21">
        <v>44.34</v>
      </c>
    </row>
    <row r="22" spans="1:2" x14ac:dyDescent="0.25">
      <c r="A22">
        <v>18</v>
      </c>
      <c r="B22">
        <v>45.31</v>
      </c>
    </row>
    <row r="23" spans="1:2" x14ac:dyDescent="0.25">
      <c r="A23">
        <v>19</v>
      </c>
      <c r="B23">
        <v>45.09</v>
      </c>
    </row>
    <row r="24" spans="1:2" x14ac:dyDescent="0.25">
      <c r="A24">
        <v>20</v>
      </c>
      <c r="B24">
        <v>46.2</v>
      </c>
    </row>
    <row r="25" spans="1:2" x14ac:dyDescent="0.25">
      <c r="A25">
        <v>21</v>
      </c>
      <c r="B25">
        <v>43.77</v>
      </c>
    </row>
    <row r="26" spans="1:2" x14ac:dyDescent="0.25">
      <c r="A26">
        <v>22</v>
      </c>
      <c r="B26">
        <v>49.53</v>
      </c>
    </row>
    <row r="27" spans="1:2" x14ac:dyDescent="0.25">
      <c r="A27">
        <v>23</v>
      </c>
      <c r="B27">
        <v>42.93</v>
      </c>
    </row>
    <row r="28" spans="1:2" x14ac:dyDescent="0.25">
      <c r="A28">
        <v>24</v>
      </c>
      <c r="B28">
        <v>43.67</v>
      </c>
    </row>
    <row r="29" spans="1:2" x14ac:dyDescent="0.25">
      <c r="A29">
        <v>25</v>
      </c>
      <c r="B29">
        <v>42.29</v>
      </c>
    </row>
    <row r="30" spans="1:2" x14ac:dyDescent="0.25">
      <c r="A30">
        <v>26</v>
      </c>
      <c r="B30">
        <v>42.08</v>
      </c>
    </row>
    <row r="31" spans="1:2" x14ac:dyDescent="0.25">
      <c r="A31">
        <v>27</v>
      </c>
      <c r="B31">
        <v>42.32</v>
      </c>
    </row>
    <row r="32" spans="1:2" x14ac:dyDescent="0.25">
      <c r="A32">
        <v>28</v>
      </c>
      <c r="B32">
        <v>43.29</v>
      </c>
    </row>
    <row r="33" spans="1:2" x14ac:dyDescent="0.25">
      <c r="A33">
        <v>29</v>
      </c>
      <c r="B33">
        <v>54.93</v>
      </c>
    </row>
    <row r="34" spans="1:2" x14ac:dyDescent="0.25">
      <c r="A34">
        <v>30</v>
      </c>
      <c r="B34">
        <v>43.9</v>
      </c>
    </row>
    <row r="35" spans="1:2" x14ac:dyDescent="0.25">
      <c r="A35">
        <v>31</v>
      </c>
      <c r="B35">
        <v>42.33</v>
      </c>
    </row>
    <row r="36" spans="1:2" x14ac:dyDescent="0.25">
      <c r="A36">
        <v>32</v>
      </c>
      <c r="B36">
        <v>57.78</v>
      </c>
    </row>
    <row r="37" spans="1:2" x14ac:dyDescent="0.25">
      <c r="A37">
        <v>33</v>
      </c>
      <c r="B37">
        <v>44.64</v>
      </c>
    </row>
    <row r="38" spans="1:2" x14ac:dyDescent="0.25">
      <c r="A38">
        <v>34</v>
      </c>
      <c r="B38">
        <v>41.35</v>
      </c>
    </row>
    <row r="39" spans="1:2" x14ac:dyDescent="0.25">
      <c r="A39">
        <v>35</v>
      </c>
      <c r="B39">
        <v>43.39</v>
      </c>
    </row>
    <row r="40" spans="1:2" x14ac:dyDescent="0.25">
      <c r="A40">
        <v>36</v>
      </c>
      <c r="B40">
        <v>44.11</v>
      </c>
    </row>
    <row r="41" spans="1:2" x14ac:dyDescent="0.25">
      <c r="A41">
        <v>37</v>
      </c>
      <c r="B41">
        <v>45.75</v>
      </c>
    </row>
    <row r="42" spans="1:2" x14ac:dyDescent="0.25">
      <c r="A42">
        <v>38</v>
      </c>
      <c r="B42">
        <v>44.9</v>
      </c>
    </row>
    <row r="43" spans="1:2" x14ac:dyDescent="0.25">
      <c r="A43">
        <v>39</v>
      </c>
      <c r="B43">
        <v>49.36</v>
      </c>
    </row>
    <row r="44" spans="1:2" x14ac:dyDescent="0.25">
      <c r="A44">
        <v>40</v>
      </c>
      <c r="B44">
        <v>45.51</v>
      </c>
    </row>
    <row r="45" spans="1:2" x14ac:dyDescent="0.25">
      <c r="A45">
        <v>41</v>
      </c>
      <c r="B45">
        <v>44.3</v>
      </c>
    </row>
    <row r="46" spans="1:2" x14ac:dyDescent="0.25">
      <c r="A46">
        <v>42</v>
      </c>
      <c r="B46">
        <v>46.07</v>
      </c>
    </row>
    <row r="47" spans="1:2" x14ac:dyDescent="0.25">
      <c r="A47">
        <v>43</v>
      </c>
      <c r="B47">
        <v>45.19</v>
      </c>
    </row>
    <row r="48" spans="1:2" x14ac:dyDescent="0.25">
      <c r="A48">
        <v>44</v>
      </c>
      <c r="B48">
        <v>44.31</v>
      </c>
    </row>
    <row r="49" spans="1:2" x14ac:dyDescent="0.25">
      <c r="A49">
        <v>45</v>
      </c>
      <c r="B49">
        <v>44.3</v>
      </c>
    </row>
    <row r="50" spans="1:2" x14ac:dyDescent="0.25">
      <c r="A50">
        <v>46</v>
      </c>
      <c r="B50">
        <v>44.39</v>
      </c>
    </row>
    <row r="51" spans="1:2" x14ac:dyDescent="0.25">
      <c r="A51">
        <v>47</v>
      </c>
      <c r="B51">
        <v>44.29</v>
      </c>
    </row>
    <row r="52" spans="1:2" x14ac:dyDescent="0.25">
      <c r="A52">
        <v>48</v>
      </c>
      <c r="B52">
        <v>44.21</v>
      </c>
    </row>
    <row r="53" spans="1:2" x14ac:dyDescent="0.25">
      <c r="A53">
        <v>49</v>
      </c>
      <c r="B53">
        <v>60.68</v>
      </c>
    </row>
    <row r="54" spans="1:2" x14ac:dyDescent="0.25">
      <c r="A54">
        <v>50</v>
      </c>
      <c r="B54">
        <v>46.99</v>
      </c>
    </row>
    <row r="55" spans="1:2" x14ac:dyDescent="0.25">
      <c r="A55">
        <v>51</v>
      </c>
      <c r="B55">
        <v>46.4</v>
      </c>
    </row>
    <row r="56" spans="1:2" x14ac:dyDescent="0.25">
      <c r="A56">
        <v>52</v>
      </c>
      <c r="B56">
        <v>45.12</v>
      </c>
    </row>
    <row r="57" spans="1:2" x14ac:dyDescent="0.25">
      <c r="A57">
        <v>53</v>
      </c>
      <c r="B57">
        <v>52.74</v>
      </c>
    </row>
    <row r="58" spans="1:2" x14ac:dyDescent="0.25">
      <c r="A58">
        <v>54</v>
      </c>
      <c r="B58">
        <v>44.14</v>
      </c>
    </row>
    <row r="59" spans="1:2" x14ac:dyDescent="0.25">
      <c r="A59">
        <v>55</v>
      </c>
      <c r="B59">
        <v>44.26</v>
      </c>
    </row>
    <row r="60" spans="1:2" x14ac:dyDescent="0.25">
      <c r="A60">
        <v>56</v>
      </c>
      <c r="B60">
        <v>44.27</v>
      </c>
    </row>
    <row r="61" spans="1:2" x14ac:dyDescent="0.25">
      <c r="A61">
        <v>57</v>
      </c>
      <c r="B61">
        <v>47.66</v>
      </c>
    </row>
    <row r="62" spans="1:2" x14ac:dyDescent="0.25">
      <c r="A62">
        <v>58</v>
      </c>
      <c r="B62">
        <v>38.6</v>
      </c>
    </row>
    <row r="63" spans="1:2" x14ac:dyDescent="0.25">
      <c r="A63">
        <v>59</v>
      </c>
      <c r="B63">
        <v>44.6</v>
      </c>
    </row>
    <row r="64" spans="1:2" x14ac:dyDescent="0.25">
      <c r="A64">
        <v>60</v>
      </c>
      <c r="B64">
        <v>49.51</v>
      </c>
    </row>
    <row r="65" spans="1:2" x14ac:dyDescent="0.25">
      <c r="A65">
        <v>61</v>
      </c>
      <c r="B65">
        <v>50.55</v>
      </c>
    </row>
    <row r="66" spans="1:2" x14ac:dyDescent="0.25">
      <c r="A66">
        <v>62</v>
      </c>
      <c r="B66">
        <v>49.27</v>
      </c>
    </row>
    <row r="67" spans="1:2" x14ac:dyDescent="0.25">
      <c r="A67">
        <v>63</v>
      </c>
      <c r="B67">
        <v>47.02</v>
      </c>
    </row>
    <row r="68" spans="1:2" x14ac:dyDescent="0.25">
      <c r="A68">
        <v>64</v>
      </c>
      <c r="B68">
        <v>37.82</v>
      </c>
    </row>
    <row r="69" spans="1:2" x14ac:dyDescent="0.25">
      <c r="A69">
        <v>65</v>
      </c>
      <c r="B69">
        <v>53.73</v>
      </c>
    </row>
    <row r="70" spans="1:2" x14ac:dyDescent="0.25">
      <c r="A70">
        <v>66</v>
      </c>
      <c r="B70">
        <v>49.56</v>
      </c>
    </row>
    <row r="71" spans="1:2" x14ac:dyDescent="0.25">
      <c r="A71">
        <v>67</v>
      </c>
      <c r="B71">
        <v>48.16</v>
      </c>
    </row>
    <row r="72" spans="1:2" x14ac:dyDescent="0.25">
      <c r="A72">
        <v>68</v>
      </c>
      <c r="B72">
        <v>44.32</v>
      </c>
    </row>
    <row r="73" spans="1:2" x14ac:dyDescent="0.25">
      <c r="A73">
        <v>69</v>
      </c>
      <c r="B73">
        <v>45.65</v>
      </c>
    </row>
    <row r="74" spans="1:2" x14ac:dyDescent="0.25">
      <c r="A74">
        <v>70</v>
      </c>
      <c r="B74">
        <v>46.55</v>
      </c>
    </row>
    <row r="75" spans="1:2" x14ac:dyDescent="0.25">
      <c r="A75">
        <v>71</v>
      </c>
      <c r="B75">
        <v>45.77</v>
      </c>
    </row>
    <row r="76" spans="1:2" x14ac:dyDescent="0.25">
      <c r="A76">
        <v>72</v>
      </c>
      <c r="B76">
        <v>48.05</v>
      </c>
    </row>
    <row r="77" spans="1:2" x14ac:dyDescent="0.25">
      <c r="A77">
        <v>73</v>
      </c>
      <c r="B77">
        <v>45.97</v>
      </c>
    </row>
    <row r="78" spans="1:2" x14ac:dyDescent="0.25">
      <c r="A78">
        <v>74</v>
      </c>
      <c r="B78">
        <v>41.84</v>
      </c>
    </row>
    <row r="79" spans="1:2" x14ac:dyDescent="0.25">
      <c r="A79">
        <v>75</v>
      </c>
      <c r="B79">
        <v>44.37</v>
      </c>
    </row>
    <row r="80" spans="1:2" x14ac:dyDescent="0.25">
      <c r="A80">
        <v>76</v>
      </c>
      <c r="B80">
        <v>44.05</v>
      </c>
    </row>
    <row r="81" spans="1:2" x14ac:dyDescent="0.25">
      <c r="A81">
        <v>77</v>
      </c>
      <c r="B81">
        <v>46.55</v>
      </c>
    </row>
    <row r="82" spans="1:2" x14ac:dyDescent="0.25">
      <c r="A82">
        <v>78</v>
      </c>
      <c r="B82">
        <v>45.34</v>
      </c>
    </row>
    <row r="83" spans="1:2" x14ac:dyDescent="0.25">
      <c r="A83">
        <v>79</v>
      </c>
      <c r="B83">
        <v>44.87</v>
      </c>
    </row>
    <row r="84" spans="1:2" x14ac:dyDescent="0.25">
      <c r="A84">
        <v>80</v>
      </c>
      <c r="B84">
        <v>42.05</v>
      </c>
    </row>
    <row r="85" spans="1:2" x14ac:dyDescent="0.25">
      <c r="A85">
        <v>81</v>
      </c>
      <c r="B85">
        <v>44.04</v>
      </c>
    </row>
    <row r="86" spans="1:2" x14ac:dyDescent="0.25">
      <c r="A86">
        <v>82</v>
      </c>
      <c r="B86">
        <v>44.77</v>
      </c>
    </row>
    <row r="87" spans="1:2" x14ac:dyDescent="0.25">
      <c r="A87">
        <v>83</v>
      </c>
      <c r="B87">
        <v>44.05</v>
      </c>
    </row>
    <row r="88" spans="1:2" x14ac:dyDescent="0.25">
      <c r="A88">
        <v>84</v>
      </c>
      <c r="B88">
        <v>42.43</v>
      </c>
    </row>
    <row r="89" spans="1:2" x14ac:dyDescent="0.25">
      <c r="A89">
        <v>85</v>
      </c>
      <c r="B89">
        <v>44.06</v>
      </c>
    </row>
    <row r="90" spans="1:2" x14ac:dyDescent="0.25">
      <c r="A90">
        <v>86</v>
      </c>
      <c r="B90">
        <v>42.06</v>
      </c>
    </row>
    <row r="91" spans="1:2" x14ac:dyDescent="0.25">
      <c r="A91">
        <v>87</v>
      </c>
      <c r="B91">
        <v>43.26</v>
      </c>
    </row>
    <row r="92" spans="1:2" x14ac:dyDescent="0.25">
      <c r="A92">
        <v>88</v>
      </c>
      <c r="B92">
        <v>42.05</v>
      </c>
    </row>
    <row r="93" spans="1:2" x14ac:dyDescent="0.25">
      <c r="A93">
        <v>89</v>
      </c>
      <c r="B93">
        <v>40.43</v>
      </c>
    </row>
    <row r="94" spans="1:2" x14ac:dyDescent="0.25">
      <c r="A94">
        <v>90</v>
      </c>
      <c r="B94">
        <v>43.54</v>
      </c>
    </row>
    <row r="95" spans="1:2" x14ac:dyDescent="0.25">
      <c r="A95">
        <v>91</v>
      </c>
      <c r="B95">
        <v>39.549999999999997</v>
      </c>
    </row>
    <row r="96" spans="1:2" x14ac:dyDescent="0.25">
      <c r="A96">
        <v>92</v>
      </c>
      <c r="B96">
        <v>40.729999999999997</v>
      </c>
    </row>
    <row r="97" spans="1:2" x14ac:dyDescent="0.25">
      <c r="A97">
        <v>93</v>
      </c>
      <c r="B97">
        <v>38.049999999999997</v>
      </c>
    </row>
    <row r="98" spans="1:2" x14ac:dyDescent="0.25">
      <c r="A98">
        <v>94</v>
      </c>
      <c r="B98">
        <v>39.53</v>
      </c>
    </row>
    <row r="99" spans="1:2" x14ac:dyDescent="0.25">
      <c r="A99">
        <v>95</v>
      </c>
      <c r="B99">
        <v>26.75</v>
      </c>
    </row>
    <row r="100" spans="1:2" x14ac:dyDescent="0.25">
      <c r="A100">
        <v>96</v>
      </c>
      <c r="B100">
        <v>41.77</v>
      </c>
    </row>
    <row r="101" spans="1:2" x14ac:dyDescent="0.25">
      <c r="A101">
        <v>97</v>
      </c>
      <c r="B101">
        <v>40.270000000000003</v>
      </c>
    </row>
    <row r="102" spans="1:2" x14ac:dyDescent="0.25">
      <c r="A102">
        <v>98</v>
      </c>
      <c r="B102">
        <v>34.44</v>
      </c>
    </row>
    <row r="103" spans="1:2" x14ac:dyDescent="0.25">
      <c r="A103">
        <v>99</v>
      </c>
      <c r="B103">
        <v>42.18</v>
      </c>
    </row>
    <row r="104" spans="1:2" x14ac:dyDescent="0.25">
      <c r="A104">
        <v>100</v>
      </c>
      <c r="B104">
        <v>39.08</v>
      </c>
    </row>
    <row r="105" spans="1:2" x14ac:dyDescent="0.25">
      <c r="A105">
        <v>101</v>
      </c>
      <c r="B105">
        <v>33.549999999999997</v>
      </c>
    </row>
    <row r="106" spans="1:2" x14ac:dyDescent="0.25">
      <c r="A106">
        <v>102</v>
      </c>
      <c r="B106">
        <v>26.57</v>
      </c>
    </row>
    <row r="107" spans="1:2" x14ac:dyDescent="0.25">
      <c r="A107">
        <v>103</v>
      </c>
      <c r="B107">
        <v>15.4</v>
      </c>
    </row>
    <row r="108" spans="1:2" x14ac:dyDescent="0.25">
      <c r="A108">
        <v>104</v>
      </c>
      <c r="B108">
        <v>20.09</v>
      </c>
    </row>
    <row r="109" spans="1:2" x14ac:dyDescent="0.25">
      <c r="A109">
        <v>105</v>
      </c>
      <c r="B109">
        <v>23.87</v>
      </c>
    </row>
    <row r="110" spans="1:2" x14ac:dyDescent="0.25">
      <c r="A110">
        <v>106</v>
      </c>
      <c r="B110">
        <v>26.91</v>
      </c>
    </row>
    <row r="111" spans="1:2" x14ac:dyDescent="0.25">
      <c r="A111">
        <v>107</v>
      </c>
      <c r="B111">
        <v>30.02</v>
      </c>
    </row>
    <row r="112" spans="1:2" x14ac:dyDescent="0.25">
      <c r="A112">
        <v>108</v>
      </c>
      <c r="B112">
        <v>32.880000000000003</v>
      </c>
    </row>
    <row r="113" spans="1:2" x14ac:dyDescent="0.25">
      <c r="A113">
        <v>109</v>
      </c>
      <c r="B113">
        <v>36.880000000000003</v>
      </c>
    </row>
    <row r="114" spans="1:2" x14ac:dyDescent="0.25">
      <c r="A114">
        <v>110</v>
      </c>
      <c r="B114">
        <v>41.8</v>
      </c>
    </row>
    <row r="115" spans="1:2" x14ac:dyDescent="0.25">
      <c r="A115">
        <v>111</v>
      </c>
      <c r="B115">
        <v>41.41</v>
      </c>
    </row>
    <row r="116" spans="1:2" x14ac:dyDescent="0.25">
      <c r="A116">
        <v>112</v>
      </c>
      <c r="B116">
        <v>38.19</v>
      </c>
    </row>
    <row r="117" spans="1:2" x14ac:dyDescent="0.25">
      <c r="A117">
        <v>113</v>
      </c>
      <c r="B117">
        <v>32.78</v>
      </c>
    </row>
    <row r="118" spans="1:2" x14ac:dyDescent="0.25">
      <c r="A118">
        <v>114</v>
      </c>
      <c r="B118">
        <v>28.68</v>
      </c>
    </row>
    <row r="119" spans="1:2" x14ac:dyDescent="0.25">
      <c r="A119">
        <v>115</v>
      </c>
      <c r="B119">
        <v>34.770000000000003</v>
      </c>
    </row>
    <row r="120" spans="1:2" x14ac:dyDescent="0.25">
      <c r="A120" t="s">
        <v>305</v>
      </c>
      <c r="B120">
        <v>36.090000000000003</v>
      </c>
    </row>
    <row r="121" spans="1:2" x14ac:dyDescent="0.25">
      <c r="A121" t="s">
        <v>306</v>
      </c>
      <c r="B121">
        <v>41.68</v>
      </c>
    </row>
    <row r="122" spans="1:2" x14ac:dyDescent="0.25">
      <c r="A122" t="s">
        <v>307</v>
      </c>
      <c r="B122">
        <v>41.41</v>
      </c>
    </row>
    <row r="123" spans="1:2" x14ac:dyDescent="0.25">
      <c r="A123" t="s">
        <v>308</v>
      </c>
      <c r="B123">
        <v>41.68</v>
      </c>
    </row>
    <row r="124" spans="1:2" x14ac:dyDescent="0.25">
      <c r="A124" t="s">
        <v>309</v>
      </c>
      <c r="B124">
        <v>0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F6BE3-9B6D-4C62-9EF8-C363BBDD24A0}">
  <dimension ref="A1:B125"/>
  <sheetViews>
    <sheetView topLeftCell="A112" zoomScale="127" workbookViewId="0">
      <selection activeCell="A6" sqref="A6:A125"/>
    </sheetView>
  </sheetViews>
  <sheetFormatPr baseColWidth="10" defaultRowHeight="15" x14ac:dyDescent="0.25"/>
  <sheetData>
    <row r="1" spans="1:2" x14ac:dyDescent="0.25">
      <c r="A1" s="14" t="s">
        <v>144</v>
      </c>
    </row>
    <row r="2" spans="1:2" x14ac:dyDescent="0.25">
      <c r="A2" t="s">
        <v>144</v>
      </c>
    </row>
    <row r="3" spans="1:2" x14ac:dyDescent="0.25">
      <c r="A3" t="s">
        <v>314</v>
      </c>
    </row>
    <row r="4" spans="1:2" x14ac:dyDescent="0.25">
      <c r="A4" t="s">
        <v>146</v>
      </c>
      <c r="B4" t="s">
        <v>303</v>
      </c>
    </row>
    <row r="5" spans="1:2" x14ac:dyDescent="0.25">
      <c r="A5" t="s">
        <v>304</v>
      </c>
      <c r="B5" t="s">
        <v>154</v>
      </c>
    </row>
    <row r="6" spans="1:2" x14ac:dyDescent="0.25">
      <c r="A6">
        <v>1</v>
      </c>
      <c r="B6">
        <v>7.99</v>
      </c>
    </row>
    <row r="7" spans="1:2" x14ac:dyDescent="0.25">
      <c r="A7">
        <v>2</v>
      </c>
      <c r="B7">
        <v>13.88</v>
      </c>
    </row>
    <row r="8" spans="1:2" x14ac:dyDescent="0.25">
      <c r="A8">
        <v>3</v>
      </c>
      <c r="B8">
        <v>33.96</v>
      </c>
    </row>
    <row r="9" spans="1:2" x14ac:dyDescent="0.25">
      <c r="A9">
        <v>4</v>
      </c>
      <c r="B9">
        <v>35.96</v>
      </c>
    </row>
    <row r="10" spans="1:2" x14ac:dyDescent="0.25">
      <c r="A10">
        <v>5</v>
      </c>
      <c r="B10">
        <v>32.53</v>
      </c>
    </row>
    <row r="11" spans="1:2" x14ac:dyDescent="0.25">
      <c r="A11">
        <v>6</v>
      </c>
      <c r="B11">
        <v>31.08</v>
      </c>
    </row>
    <row r="12" spans="1:2" x14ac:dyDescent="0.25">
      <c r="A12">
        <v>7</v>
      </c>
      <c r="B12">
        <v>41.25</v>
      </c>
    </row>
    <row r="13" spans="1:2" x14ac:dyDescent="0.25">
      <c r="A13">
        <v>8</v>
      </c>
      <c r="B13">
        <v>44.29</v>
      </c>
    </row>
    <row r="14" spans="1:2" x14ac:dyDescent="0.25">
      <c r="A14">
        <v>9</v>
      </c>
      <c r="B14">
        <v>48.52</v>
      </c>
    </row>
    <row r="15" spans="1:2" x14ac:dyDescent="0.25">
      <c r="A15">
        <v>10</v>
      </c>
      <c r="B15">
        <v>35.1</v>
      </c>
    </row>
    <row r="16" spans="1:2" x14ac:dyDescent="0.25">
      <c r="A16">
        <v>11</v>
      </c>
      <c r="B16">
        <v>40.81</v>
      </c>
    </row>
    <row r="17" spans="1:2" x14ac:dyDescent="0.25">
      <c r="A17">
        <v>12</v>
      </c>
      <c r="B17">
        <v>23.4</v>
      </c>
    </row>
    <row r="18" spans="1:2" x14ac:dyDescent="0.25">
      <c r="A18">
        <v>13</v>
      </c>
      <c r="B18">
        <v>29.96</v>
      </c>
    </row>
    <row r="19" spans="1:2" x14ac:dyDescent="0.25">
      <c r="A19">
        <v>14</v>
      </c>
      <c r="B19">
        <v>45.96</v>
      </c>
    </row>
    <row r="20" spans="1:2" x14ac:dyDescent="0.25">
      <c r="A20">
        <v>15</v>
      </c>
      <c r="B20">
        <v>41.54</v>
      </c>
    </row>
    <row r="21" spans="1:2" x14ac:dyDescent="0.25">
      <c r="A21">
        <v>16</v>
      </c>
      <c r="B21">
        <v>44.71</v>
      </c>
    </row>
    <row r="22" spans="1:2" x14ac:dyDescent="0.25">
      <c r="A22">
        <v>17</v>
      </c>
      <c r="B22">
        <v>44.19</v>
      </c>
    </row>
    <row r="23" spans="1:2" x14ac:dyDescent="0.25">
      <c r="A23">
        <v>18</v>
      </c>
      <c r="B23">
        <v>45.16</v>
      </c>
    </row>
    <row r="24" spans="1:2" x14ac:dyDescent="0.25">
      <c r="A24">
        <v>19</v>
      </c>
      <c r="B24">
        <v>44.93</v>
      </c>
    </row>
    <row r="25" spans="1:2" x14ac:dyDescent="0.25">
      <c r="A25">
        <v>20</v>
      </c>
      <c r="B25">
        <v>46.05</v>
      </c>
    </row>
    <row r="26" spans="1:2" x14ac:dyDescent="0.25">
      <c r="A26">
        <v>21</v>
      </c>
      <c r="B26">
        <v>43.62</v>
      </c>
    </row>
    <row r="27" spans="1:2" x14ac:dyDescent="0.25">
      <c r="A27">
        <v>22</v>
      </c>
      <c r="B27">
        <v>49.38</v>
      </c>
    </row>
    <row r="28" spans="1:2" x14ac:dyDescent="0.25">
      <c r="A28">
        <v>23</v>
      </c>
      <c r="B28">
        <v>42.77</v>
      </c>
    </row>
    <row r="29" spans="1:2" x14ac:dyDescent="0.25">
      <c r="A29">
        <v>24</v>
      </c>
      <c r="B29">
        <v>43.5</v>
      </c>
    </row>
    <row r="30" spans="1:2" x14ac:dyDescent="0.25">
      <c r="A30">
        <v>25</v>
      </c>
      <c r="B30">
        <v>42.1</v>
      </c>
    </row>
    <row r="31" spans="1:2" x14ac:dyDescent="0.25">
      <c r="A31">
        <v>26</v>
      </c>
      <c r="B31">
        <v>41.89</v>
      </c>
    </row>
    <row r="32" spans="1:2" x14ac:dyDescent="0.25">
      <c r="A32">
        <v>27</v>
      </c>
      <c r="B32">
        <v>42.13</v>
      </c>
    </row>
    <row r="33" spans="1:2" x14ac:dyDescent="0.25">
      <c r="A33">
        <v>28</v>
      </c>
      <c r="B33">
        <v>43.09</v>
      </c>
    </row>
    <row r="34" spans="1:2" x14ac:dyDescent="0.25">
      <c r="A34">
        <v>29</v>
      </c>
      <c r="B34">
        <v>54.73</v>
      </c>
    </row>
    <row r="35" spans="1:2" x14ac:dyDescent="0.25">
      <c r="A35">
        <v>30</v>
      </c>
      <c r="B35">
        <v>43.69</v>
      </c>
    </row>
    <row r="36" spans="1:2" x14ac:dyDescent="0.25">
      <c r="A36">
        <v>31</v>
      </c>
      <c r="B36">
        <v>42.13</v>
      </c>
    </row>
    <row r="37" spans="1:2" x14ac:dyDescent="0.25">
      <c r="A37">
        <v>32</v>
      </c>
      <c r="B37">
        <v>57.56</v>
      </c>
    </row>
    <row r="38" spans="1:2" x14ac:dyDescent="0.25">
      <c r="A38">
        <v>33</v>
      </c>
      <c r="B38">
        <v>44.43</v>
      </c>
    </row>
    <row r="39" spans="1:2" x14ac:dyDescent="0.25">
      <c r="A39">
        <v>34</v>
      </c>
      <c r="B39">
        <v>41.15</v>
      </c>
    </row>
    <row r="40" spans="1:2" x14ac:dyDescent="0.25">
      <c r="A40">
        <v>35</v>
      </c>
      <c r="B40">
        <v>43.18</v>
      </c>
    </row>
    <row r="41" spans="1:2" x14ac:dyDescent="0.25">
      <c r="A41">
        <v>36</v>
      </c>
      <c r="B41">
        <v>43.89</v>
      </c>
    </row>
    <row r="42" spans="1:2" x14ac:dyDescent="0.25">
      <c r="A42">
        <v>37</v>
      </c>
      <c r="B42">
        <v>45.52</v>
      </c>
    </row>
    <row r="43" spans="1:2" x14ac:dyDescent="0.25">
      <c r="A43">
        <v>38</v>
      </c>
      <c r="B43">
        <v>44.65</v>
      </c>
    </row>
    <row r="44" spans="1:2" x14ac:dyDescent="0.25">
      <c r="A44">
        <v>39</v>
      </c>
      <c r="B44">
        <v>49.11</v>
      </c>
    </row>
    <row r="45" spans="1:2" x14ac:dyDescent="0.25">
      <c r="A45">
        <v>40</v>
      </c>
      <c r="B45">
        <v>45.26</v>
      </c>
    </row>
    <row r="46" spans="1:2" x14ac:dyDescent="0.25">
      <c r="A46">
        <v>41</v>
      </c>
      <c r="B46">
        <v>44.06</v>
      </c>
    </row>
    <row r="47" spans="1:2" x14ac:dyDescent="0.25">
      <c r="A47">
        <v>42</v>
      </c>
      <c r="B47">
        <v>45.83</v>
      </c>
    </row>
    <row r="48" spans="1:2" x14ac:dyDescent="0.25">
      <c r="A48">
        <v>43</v>
      </c>
      <c r="B48">
        <v>44.95</v>
      </c>
    </row>
    <row r="49" spans="1:2" x14ac:dyDescent="0.25">
      <c r="A49">
        <v>44</v>
      </c>
      <c r="B49">
        <v>44.09</v>
      </c>
    </row>
    <row r="50" spans="1:2" x14ac:dyDescent="0.25">
      <c r="A50">
        <v>45</v>
      </c>
      <c r="B50">
        <v>44.07</v>
      </c>
    </row>
    <row r="51" spans="1:2" x14ac:dyDescent="0.25">
      <c r="A51">
        <v>46</v>
      </c>
      <c r="B51">
        <v>44.15</v>
      </c>
    </row>
    <row r="52" spans="1:2" x14ac:dyDescent="0.25">
      <c r="A52">
        <v>47</v>
      </c>
      <c r="B52">
        <v>44.05</v>
      </c>
    </row>
    <row r="53" spans="1:2" x14ac:dyDescent="0.25">
      <c r="A53">
        <v>48</v>
      </c>
      <c r="B53">
        <v>43.91</v>
      </c>
    </row>
    <row r="54" spans="1:2" x14ac:dyDescent="0.25">
      <c r="A54">
        <v>49</v>
      </c>
      <c r="B54">
        <v>60.42</v>
      </c>
    </row>
    <row r="55" spans="1:2" x14ac:dyDescent="0.25">
      <c r="A55">
        <v>50</v>
      </c>
      <c r="B55">
        <v>46.74</v>
      </c>
    </row>
    <row r="56" spans="1:2" x14ac:dyDescent="0.25">
      <c r="A56">
        <v>51</v>
      </c>
      <c r="B56">
        <v>46.15</v>
      </c>
    </row>
    <row r="57" spans="1:2" x14ac:dyDescent="0.25">
      <c r="A57">
        <v>52</v>
      </c>
      <c r="B57">
        <v>44.86</v>
      </c>
    </row>
    <row r="58" spans="1:2" x14ac:dyDescent="0.25">
      <c r="A58">
        <v>53</v>
      </c>
      <c r="B58">
        <v>52.45</v>
      </c>
    </row>
    <row r="59" spans="1:2" x14ac:dyDescent="0.25">
      <c r="A59">
        <v>54</v>
      </c>
      <c r="B59">
        <v>43.85</v>
      </c>
    </row>
    <row r="60" spans="1:2" x14ac:dyDescent="0.25">
      <c r="A60">
        <v>55</v>
      </c>
      <c r="B60">
        <v>43.96</v>
      </c>
    </row>
    <row r="61" spans="1:2" x14ac:dyDescent="0.25">
      <c r="A61">
        <v>56</v>
      </c>
      <c r="B61">
        <v>43.97</v>
      </c>
    </row>
    <row r="62" spans="1:2" x14ac:dyDescent="0.25">
      <c r="A62">
        <v>57</v>
      </c>
      <c r="B62">
        <v>47.36</v>
      </c>
    </row>
    <row r="63" spans="1:2" x14ac:dyDescent="0.25">
      <c r="A63">
        <v>58</v>
      </c>
      <c r="B63">
        <v>37.549999999999997</v>
      </c>
    </row>
    <row r="64" spans="1:2" x14ac:dyDescent="0.25">
      <c r="A64">
        <v>59</v>
      </c>
      <c r="B64">
        <v>43.55</v>
      </c>
    </row>
    <row r="65" spans="1:2" x14ac:dyDescent="0.25">
      <c r="A65">
        <v>60</v>
      </c>
      <c r="B65">
        <v>48.47</v>
      </c>
    </row>
    <row r="66" spans="1:2" x14ac:dyDescent="0.25">
      <c r="A66">
        <v>61</v>
      </c>
      <c r="B66">
        <v>49.53</v>
      </c>
    </row>
    <row r="67" spans="1:2" x14ac:dyDescent="0.25">
      <c r="A67">
        <v>62</v>
      </c>
      <c r="B67">
        <v>48.26</v>
      </c>
    </row>
    <row r="68" spans="1:2" x14ac:dyDescent="0.25">
      <c r="A68">
        <v>63</v>
      </c>
      <c r="B68">
        <v>46.06</v>
      </c>
    </row>
    <row r="69" spans="1:2" x14ac:dyDescent="0.25">
      <c r="A69">
        <v>64</v>
      </c>
      <c r="B69">
        <v>36.75</v>
      </c>
    </row>
    <row r="70" spans="1:2" x14ac:dyDescent="0.25">
      <c r="A70">
        <v>65</v>
      </c>
      <c r="B70">
        <v>52.81</v>
      </c>
    </row>
    <row r="71" spans="1:2" x14ac:dyDescent="0.25">
      <c r="A71">
        <v>66</v>
      </c>
      <c r="B71">
        <v>48.61</v>
      </c>
    </row>
    <row r="72" spans="1:2" x14ac:dyDescent="0.25">
      <c r="A72">
        <v>67</v>
      </c>
      <c r="B72">
        <v>47.2</v>
      </c>
    </row>
    <row r="73" spans="1:2" x14ac:dyDescent="0.25">
      <c r="A73">
        <v>68</v>
      </c>
      <c r="B73">
        <v>43.81</v>
      </c>
    </row>
    <row r="74" spans="1:2" x14ac:dyDescent="0.25">
      <c r="A74">
        <v>69</v>
      </c>
      <c r="B74">
        <v>45.23</v>
      </c>
    </row>
    <row r="75" spans="1:2" x14ac:dyDescent="0.25">
      <c r="A75">
        <v>70</v>
      </c>
      <c r="B75">
        <v>46.03</v>
      </c>
    </row>
    <row r="76" spans="1:2" x14ac:dyDescent="0.25">
      <c r="A76">
        <v>71</v>
      </c>
      <c r="B76">
        <v>45.23</v>
      </c>
    </row>
    <row r="77" spans="1:2" x14ac:dyDescent="0.25">
      <c r="A77">
        <v>72</v>
      </c>
      <c r="B77">
        <v>47.51</v>
      </c>
    </row>
    <row r="78" spans="1:2" x14ac:dyDescent="0.25">
      <c r="A78">
        <v>73</v>
      </c>
      <c r="B78">
        <v>45.43</v>
      </c>
    </row>
    <row r="79" spans="1:2" x14ac:dyDescent="0.25">
      <c r="A79">
        <v>74</v>
      </c>
      <c r="B79">
        <v>41.3</v>
      </c>
    </row>
    <row r="80" spans="1:2" x14ac:dyDescent="0.25">
      <c r="A80">
        <v>75</v>
      </c>
      <c r="B80">
        <v>43.83</v>
      </c>
    </row>
    <row r="81" spans="1:2" x14ac:dyDescent="0.25">
      <c r="A81">
        <v>76</v>
      </c>
      <c r="B81">
        <v>43.51</v>
      </c>
    </row>
    <row r="82" spans="1:2" x14ac:dyDescent="0.25">
      <c r="A82">
        <v>77</v>
      </c>
      <c r="B82">
        <v>46.02</v>
      </c>
    </row>
    <row r="83" spans="1:2" x14ac:dyDescent="0.25">
      <c r="A83">
        <v>78</v>
      </c>
      <c r="B83">
        <v>44.79</v>
      </c>
    </row>
    <row r="84" spans="1:2" x14ac:dyDescent="0.25">
      <c r="A84">
        <v>79</v>
      </c>
      <c r="B84">
        <v>44.33</v>
      </c>
    </row>
    <row r="85" spans="1:2" x14ac:dyDescent="0.25">
      <c r="A85">
        <v>80</v>
      </c>
      <c r="B85">
        <v>41.51</v>
      </c>
    </row>
    <row r="86" spans="1:2" x14ac:dyDescent="0.25">
      <c r="A86">
        <v>81</v>
      </c>
      <c r="B86">
        <v>43.51</v>
      </c>
    </row>
    <row r="87" spans="1:2" x14ac:dyDescent="0.25">
      <c r="A87">
        <v>82</v>
      </c>
      <c r="B87">
        <v>44.23</v>
      </c>
    </row>
    <row r="88" spans="1:2" x14ac:dyDescent="0.25">
      <c r="A88">
        <v>83</v>
      </c>
      <c r="B88">
        <v>43.52</v>
      </c>
    </row>
    <row r="89" spans="1:2" x14ac:dyDescent="0.25">
      <c r="A89">
        <v>84</v>
      </c>
      <c r="B89">
        <v>41.89</v>
      </c>
    </row>
    <row r="90" spans="1:2" x14ac:dyDescent="0.25">
      <c r="A90">
        <v>85</v>
      </c>
      <c r="B90">
        <v>43.53</v>
      </c>
    </row>
    <row r="91" spans="1:2" x14ac:dyDescent="0.25">
      <c r="A91">
        <v>86</v>
      </c>
      <c r="B91">
        <v>41.54</v>
      </c>
    </row>
    <row r="92" spans="1:2" x14ac:dyDescent="0.25">
      <c r="A92">
        <v>87</v>
      </c>
      <c r="B92">
        <v>42.75</v>
      </c>
    </row>
    <row r="93" spans="1:2" x14ac:dyDescent="0.25">
      <c r="A93">
        <v>88</v>
      </c>
      <c r="B93">
        <v>41.53</v>
      </c>
    </row>
    <row r="94" spans="1:2" x14ac:dyDescent="0.25">
      <c r="A94">
        <v>89</v>
      </c>
      <c r="B94">
        <v>39.92</v>
      </c>
    </row>
    <row r="95" spans="1:2" x14ac:dyDescent="0.25">
      <c r="A95">
        <v>90</v>
      </c>
      <c r="B95">
        <v>43</v>
      </c>
    </row>
    <row r="96" spans="1:2" x14ac:dyDescent="0.25">
      <c r="A96">
        <v>91</v>
      </c>
      <c r="B96">
        <v>39.01</v>
      </c>
    </row>
    <row r="97" spans="1:2" x14ac:dyDescent="0.25">
      <c r="A97">
        <v>92</v>
      </c>
      <c r="B97">
        <v>40.19</v>
      </c>
    </row>
    <row r="98" spans="1:2" x14ac:dyDescent="0.25">
      <c r="A98">
        <v>93</v>
      </c>
      <c r="B98">
        <v>37.520000000000003</v>
      </c>
    </row>
    <row r="99" spans="1:2" x14ac:dyDescent="0.25">
      <c r="A99">
        <v>94</v>
      </c>
      <c r="B99">
        <v>39</v>
      </c>
    </row>
    <row r="100" spans="1:2" x14ac:dyDescent="0.25">
      <c r="A100">
        <v>95</v>
      </c>
      <c r="B100">
        <v>26.22</v>
      </c>
    </row>
    <row r="101" spans="1:2" x14ac:dyDescent="0.25">
      <c r="A101">
        <v>96</v>
      </c>
      <c r="B101">
        <v>41.3</v>
      </c>
    </row>
    <row r="102" spans="1:2" x14ac:dyDescent="0.25">
      <c r="A102">
        <v>97</v>
      </c>
      <c r="B102">
        <v>39.75</v>
      </c>
    </row>
    <row r="103" spans="1:2" x14ac:dyDescent="0.25">
      <c r="A103">
        <v>98</v>
      </c>
      <c r="B103">
        <v>33.92</v>
      </c>
    </row>
    <row r="104" spans="1:2" x14ac:dyDescent="0.25">
      <c r="A104">
        <v>99</v>
      </c>
      <c r="B104">
        <v>41.78</v>
      </c>
    </row>
    <row r="105" spans="1:2" x14ac:dyDescent="0.25">
      <c r="A105">
        <v>100</v>
      </c>
      <c r="B105">
        <v>38.659999999999997</v>
      </c>
    </row>
    <row r="106" spans="1:2" x14ac:dyDescent="0.25">
      <c r="A106">
        <v>101</v>
      </c>
      <c r="B106">
        <v>33.119999999999997</v>
      </c>
    </row>
    <row r="107" spans="1:2" x14ac:dyDescent="0.25">
      <c r="A107">
        <v>102</v>
      </c>
      <c r="B107">
        <v>26.13</v>
      </c>
    </row>
    <row r="108" spans="1:2" x14ac:dyDescent="0.25">
      <c r="A108">
        <v>103</v>
      </c>
      <c r="B108">
        <v>14.99</v>
      </c>
    </row>
    <row r="109" spans="1:2" x14ac:dyDescent="0.25">
      <c r="A109">
        <v>104</v>
      </c>
      <c r="B109">
        <v>19.63</v>
      </c>
    </row>
    <row r="110" spans="1:2" x14ac:dyDescent="0.25">
      <c r="A110">
        <v>105</v>
      </c>
      <c r="B110">
        <v>23.42</v>
      </c>
    </row>
    <row r="111" spans="1:2" x14ac:dyDescent="0.25">
      <c r="A111">
        <v>106</v>
      </c>
      <c r="B111">
        <v>26.47</v>
      </c>
    </row>
    <row r="112" spans="1:2" x14ac:dyDescent="0.25">
      <c r="A112">
        <v>107</v>
      </c>
      <c r="B112">
        <v>29.61</v>
      </c>
    </row>
    <row r="113" spans="1:2" x14ac:dyDescent="0.25">
      <c r="A113">
        <v>108</v>
      </c>
      <c r="B113">
        <v>32.479999999999997</v>
      </c>
    </row>
    <row r="114" spans="1:2" x14ac:dyDescent="0.25">
      <c r="A114">
        <v>109</v>
      </c>
      <c r="B114">
        <v>36.54</v>
      </c>
    </row>
    <row r="115" spans="1:2" x14ac:dyDescent="0.25">
      <c r="A115">
        <v>110</v>
      </c>
      <c r="B115">
        <v>41.5</v>
      </c>
    </row>
    <row r="116" spans="1:2" x14ac:dyDescent="0.25">
      <c r="A116">
        <v>111</v>
      </c>
      <c r="B116">
        <v>41.14</v>
      </c>
    </row>
    <row r="117" spans="1:2" x14ac:dyDescent="0.25">
      <c r="A117">
        <v>112</v>
      </c>
      <c r="B117">
        <v>37.92</v>
      </c>
    </row>
    <row r="118" spans="1:2" x14ac:dyDescent="0.25">
      <c r="A118">
        <v>113</v>
      </c>
      <c r="B118">
        <v>32.51</v>
      </c>
    </row>
    <row r="119" spans="1:2" x14ac:dyDescent="0.25">
      <c r="A119">
        <v>114</v>
      </c>
      <c r="B119">
        <v>28.42</v>
      </c>
    </row>
    <row r="120" spans="1:2" x14ac:dyDescent="0.25">
      <c r="A120">
        <v>115</v>
      </c>
      <c r="B120">
        <v>34.5</v>
      </c>
    </row>
    <row r="121" spans="1:2" x14ac:dyDescent="0.25">
      <c r="A121" t="s">
        <v>305</v>
      </c>
      <c r="B121">
        <v>35.96</v>
      </c>
    </row>
    <row r="122" spans="1:2" x14ac:dyDescent="0.25">
      <c r="A122" t="s">
        <v>306</v>
      </c>
      <c r="B122">
        <v>41.54</v>
      </c>
    </row>
    <row r="123" spans="1:2" x14ac:dyDescent="0.25">
      <c r="A123" t="s">
        <v>307</v>
      </c>
      <c r="B123">
        <v>41.14</v>
      </c>
    </row>
    <row r="124" spans="1:2" x14ac:dyDescent="0.25">
      <c r="A124" t="s">
        <v>308</v>
      </c>
      <c r="B124">
        <v>41.52</v>
      </c>
    </row>
    <row r="125" spans="1:2" x14ac:dyDescent="0.25">
      <c r="A125" t="s">
        <v>309</v>
      </c>
      <c r="B125">
        <v>0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B123F-CDEE-45AF-82B4-28DC97A3CEC5}">
  <dimension ref="A1:B135"/>
  <sheetViews>
    <sheetView tabSelected="1" topLeftCell="B4" zoomScale="99" workbookViewId="0">
      <selection activeCell="D5" sqref="D5"/>
    </sheetView>
  </sheetViews>
  <sheetFormatPr baseColWidth="10" defaultRowHeight="15" x14ac:dyDescent="0.25"/>
  <sheetData>
    <row r="1" spans="1:2" x14ac:dyDescent="0.25">
      <c r="A1" s="14" t="s">
        <v>144</v>
      </c>
    </row>
    <row r="2" spans="1:2" x14ac:dyDescent="0.25">
      <c r="A2" t="s">
        <v>311</v>
      </c>
    </row>
    <row r="3" spans="1:2" x14ac:dyDescent="0.25">
      <c r="A3" t="s">
        <v>146</v>
      </c>
      <c r="B3" t="s">
        <v>303</v>
      </c>
    </row>
    <row r="4" spans="1:2" x14ac:dyDescent="0.25">
      <c r="A4" t="s">
        <v>304</v>
      </c>
      <c r="B4" t="s">
        <v>154</v>
      </c>
    </row>
    <row r="5" spans="1:2" x14ac:dyDescent="0.25">
      <c r="A5">
        <v>1</v>
      </c>
      <c r="B5">
        <v>8.07</v>
      </c>
    </row>
    <row r="6" spans="1:2" x14ac:dyDescent="0.25">
      <c r="A6">
        <v>2</v>
      </c>
      <c r="B6">
        <v>13.92</v>
      </c>
    </row>
    <row r="7" spans="1:2" x14ac:dyDescent="0.25">
      <c r="A7">
        <v>3</v>
      </c>
      <c r="B7">
        <v>33.880000000000003</v>
      </c>
    </row>
    <row r="8" spans="1:2" x14ac:dyDescent="0.25">
      <c r="A8">
        <v>4</v>
      </c>
      <c r="B8">
        <v>35.85</v>
      </c>
    </row>
    <row r="9" spans="1:2" x14ac:dyDescent="0.25">
      <c r="A9">
        <v>5</v>
      </c>
      <c r="B9">
        <v>32.42</v>
      </c>
    </row>
    <row r="10" spans="1:2" x14ac:dyDescent="0.25">
      <c r="A10">
        <v>6</v>
      </c>
      <c r="B10">
        <v>30.96</v>
      </c>
    </row>
    <row r="11" spans="1:2" x14ac:dyDescent="0.25">
      <c r="A11">
        <v>7</v>
      </c>
      <c r="B11">
        <v>41.13</v>
      </c>
    </row>
    <row r="12" spans="1:2" x14ac:dyDescent="0.25">
      <c r="A12">
        <v>8</v>
      </c>
      <c r="B12">
        <v>44.17</v>
      </c>
    </row>
    <row r="13" spans="1:2" x14ac:dyDescent="0.25">
      <c r="A13">
        <v>9</v>
      </c>
      <c r="B13">
        <v>48.4</v>
      </c>
    </row>
    <row r="14" spans="1:2" x14ac:dyDescent="0.25">
      <c r="A14">
        <v>10</v>
      </c>
      <c r="B14">
        <v>34.979999999999997</v>
      </c>
    </row>
    <row r="15" spans="1:2" x14ac:dyDescent="0.25">
      <c r="A15">
        <v>11</v>
      </c>
      <c r="B15">
        <v>40.68</v>
      </c>
    </row>
    <row r="16" spans="1:2" x14ac:dyDescent="0.25">
      <c r="A16">
        <v>12</v>
      </c>
      <c r="B16">
        <v>23.27</v>
      </c>
    </row>
    <row r="17" spans="1:2" x14ac:dyDescent="0.25">
      <c r="A17">
        <v>13</v>
      </c>
      <c r="B17">
        <v>29.84</v>
      </c>
    </row>
    <row r="18" spans="1:2" x14ac:dyDescent="0.25">
      <c r="A18">
        <v>14</v>
      </c>
      <c r="B18">
        <v>45.84</v>
      </c>
    </row>
    <row r="19" spans="1:2" x14ac:dyDescent="0.25">
      <c r="A19">
        <v>15</v>
      </c>
      <c r="B19">
        <v>41.31</v>
      </c>
    </row>
    <row r="20" spans="1:2" x14ac:dyDescent="0.25">
      <c r="A20">
        <v>16</v>
      </c>
      <c r="B20">
        <v>44.48</v>
      </c>
    </row>
    <row r="21" spans="1:2" x14ac:dyDescent="0.25">
      <c r="A21">
        <v>17</v>
      </c>
      <c r="B21">
        <v>43.96</v>
      </c>
    </row>
    <row r="22" spans="1:2" x14ac:dyDescent="0.25">
      <c r="A22">
        <v>18</v>
      </c>
      <c r="B22">
        <v>44.92</v>
      </c>
    </row>
    <row r="23" spans="1:2" x14ac:dyDescent="0.25">
      <c r="A23">
        <v>19</v>
      </c>
      <c r="B23">
        <v>44.69</v>
      </c>
    </row>
    <row r="24" spans="1:2" x14ac:dyDescent="0.25">
      <c r="A24">
        <v>20</v>
      </c>
      <c r="B24">
        <v>45.8</v>
      </c>
    </row>
    <row r="25" spans="1:2" x14ac:dyDescent="0.25">
      <c r="A25">
        <v>21</v>
      </c>
      <c r="B25">
        <v>43.37</v>
      </c>
    </row>
    <row r="26" spans="1:2" x14ac:dyDescent="0.25">
      <c r="A26">
        <v>22</v>
      </c>
      <c r="B26">
        <v>49.13</v>
      </c>
    </row>
    <row r="27" spans="1:2" x14ac:dyDescent="0.25">
      <c r="A27">
        <v>23</v>
      </c>
      <c r="B27">
        <v>42.4</v>
      </c>
    </row>
    <row r="28" spans="1:2" x14ac:dyDescent="0.25">
      <c r="A28">
        <v>24</v>
      </c>
      <c r="B28">
        <v>43.07</v>
      </c>
    </row>
    <row r="29" spans="1:2" x14ac:dyDescent="0.25">
      <c r="A29">
        <v>25</v>
      </c>
      <c r="B29">
        <v>41.64</v>
      </c>
    </row>
    <row r="30" spans="1:2" x14ac:dyDescent="0.25">
      <c r="A30">
        <v>26</v>
      </c>
      <c r="B30">
        <v>41.42</v>
      </c>
    </row>
    <row r="31" spans="1:2" x14ac:dyDescent="0.25">
      <c r="A31">
        <v>27</v>
      </c>
      <c r="B31">
        <v>41.64</v>
      </c>
    </row>
    <row r="32" spans="1:2" x14ac:dyDescent="0.25">
      <c r="A32">
        <v>28</v>
      </c>
      <c r="B32">
        <v>42.57</v>
      </c>
    </row>
    <row r="33" spans="1:2" x14ac:dyDescent="0.25">
      <c r="A33">
        <v>29</v>
      </c>
      <c r="B33">
        <v>44.2</v>
      </c>
    </row>
    <row r="34" spans="1:2" x14ac:dyDescent="0.25">
      <c r="A34">
        <v>30</v>
      </c>
      <c r="B34">
        <v>43.11</v>
      </c>
    </row>
    <row r="35" spans="1:2" x14ac:dyDescent="0.25">
      <c r="A35">
        <v>31</v>
      </c>
      <c r="B35">
        <v>41.57</v>
      </c>
    </row>
    <row r="36" spans="1:2" x14ac:dyDescent="0.25">
      <c r="A36">
        <v>32</v>
      </c>
      <c r="B36">
        <v>46.96</v>
      </c>
    </row>
    <row r="37" spans="1:2" x14ac:dyDescent="0.25">
      <c r="A37">
        <v>33</v>
      </c>
      <c r="B37">
        <v>43.82</v>
      </c>
    </row>
    <row r="38" spans="1:2" x14ac:dyDescent="0.25">
      <c r="A38">
        <v>34</v>
      </c>
      <c r="B38">
        <v>40.6</v>
      </c>
    </row>
    <row r="39" spans="1:2" x14ac:dyDescent="0.25">
      <c r="A39">
        <v>35</v>
      </c>
      <c r="B39">
        <v>42.54</v>
      </c>
    </row>
    <row r="40" spans="1:2" x14ac:dyDescent="0.25">
      <c r="A40">
        <v>36</v>
      </c>
      <c r="B40">
        <v>43.25</v>
      </c>
    </row>
    <row r="41" spans="1:2" x14ac:dyDescent="0.25">
      <c r="A41">
        <v>37</v>
      </c>
      <c r="B41">
        <v>44.86</v>
      </c>
    </row>
    <row r="42" spans="1:2" x14ac:dyDescent="0.25">
      <c r="A42">
        <v>38</v>
      </c>
      <c r="B42">
        <v>43.89</v>
      </c>
    </row>
    <row r="43" spans="1:2" x14ac:dyDescent="0.25">
      <c r="A43">
        <v>39</v>
      </c>
      <c r="B43">
        <v>33.33</v>
      </c>
    </row>
    <row r="44" spans="1:2" x14ac:dyDescent="0.25">
      <c r="A44">
        <v>40</v>
      </c>
      <c r="B44">
        <v>29.49</v>
      </c>
    </row>
    <row r="45" spans="1:2" x14ac:dyDescent="0.25">
      <c r="A45">
        <v>41</v>
      </c>
      <c r="B45">
        <v>43.29</v>
      </c>
    </row>
    <row r="46" spans="1:2" x14ac:dyDescent="0.25">
      <c r="A46">
        <v>42</v>
      </c>
      <c r="B46">
        <v>45.06</v>
      </c>
    </row>
    <row r="47" spans="1:2" x14ac:dyDescent="0.25">
      <c r="A47">
        <v>43</v>
      </c>
      <c r="B47">
        <v>44.16</v>
      </c>
    </row>
    <row r="48" spans="1:2" x14ac:dyDescent="0.25">
      <c r="A48">
        <v>44</v>
      </c>
      <c r="B48">
        <v>43.33</v>
      </c>
    </row>
    <row r="49" spans="1:2" x14ac:dyDescent="0.25">
      <c r="A49">
        <v>45</v>
      </c>
      <c r="B49">
        <v>43.3</v>
      </c>
    </row>
    <row r="50" spans="1:2" x14ac:dyDescent="0.25">
      <c r="A50">
        <v>46</v>
      </c>
      <c r="B50">
        <v>43.35</v>
      </c>
    </row>
    <row r="51" spans="1:2" x14ac:dyDescent="0.25">
      <c r="A51">
        <v>47</v>
      </c>
      <c r="B51">
        <v>43.26</v>
      </c>
    </row>
    <row r="52" spans="1:2" x14ac:dyDescent="0.25">
      <c r="A52">
        <v>48</v>
      </c>
      <c r="B52">
        <v>42.65</v>
      </c>
    </row>
    <row r="53" spans="1:2" x14ac:dyDescent="0.25">
      <c r="A53">
        <v>49</v>
      </c>
      <c r="B53">
        <v>44.63</v>
      </c>
    </row>
    <row r="54" spans="1:2" x14ac:dyDescent="0.25">
      <c r="A54">
        <v>50</v>
      </c>
      <c r="B54">
        <v>30.95</v>
      </c>
    </row>
    <row r="55" spans="1:2" x14ac:dyDescent="0.25">
      <c r="A55">
        <v>51</v>
      </c>
      <c r="B55">
        <v>30.36</v>
      </c>
    </row>
    <row r="56" spans="1:2" x14ac:dyDescent="0.25">
      <c r="A56">
        <v>52</v>
      </c>
      <c r="B56">
        <v>29.08</v>
      </c>
    </row>
    <row r="57" spans="1:2" x14ac:dyDescent="0.25">
      <c r="A57">
        <v>53</v>
      </c>
      <c r="B57">
        <v>46.18</v>
      </c>
    </row>
    <row r="58" spans="1:2" x14ac:dyDescent="0.25">
      <c r="A58">
        <v>54</v>
      </c>
      <c r="B58">
        <v>37.58</v>
      </c>
    </row>
    <row r="59" spans="1:2" x14ac:dyDescent="0.25">
      <c r="A59">
        <v>55</v>
      </c>
      <c r="B59">
        <v>42.64</v>
      </c>
    </row>
    <row r="60" spans="1:2" x14ac:dyDescent="0.25">
      <c r="A60">
        <v>56</v>
      </c>
      <c r="B60">
        <v>42.61</v>
      </c>
    </row>
    <row r="61" spans="1:2" x14ac:dyDescent="0.25">
      <c r="A61">
        <v>57</v>
      </c>
      <c r="B61">
        <v>45.9</v>
      </c>
    </row>
    <row r="62" spans="1:2" x14ac:dyDescent="0.25">
      <c r="A62">
        <v>58</v>
      </c>
      <c r="B62">
        <v>24.89</v>
      </c>
    </row>
    <row r="63" spans="1:2" x14ac:dyDescent="0.25">
      <c r="A63">
        <v>59</v>
      </c>
      <c r="B63">
        <v>30.89</v>
      </c>
    </row>
    <row r="64" spans="1:2" x14ac:dyDescent="0.25">
      <c r="A64">
        <v>60</v>
      </c>
      <c r="B64">
        <v>35.840000000000003</v>
      </c>
    </row>
    <row r="65" spans="1:2" x14ac:dyDescent="0.25">
      <c r="A65">
        <v>61</v>
      </c>
      <c r="B65">
        <v>36.94</v>
      </c>
    </row>
    <row r="66" spans="1:2" x14ac:dyDescent="0.25">
      <c r="A66">
        <v>62</v>
      </c>
      <c r="B66">
        <v>35.700000000000003</v>
      </c>
    </row>
    <row r="67" spans="1:2" x14ac:dyDescent="0.25">
      <c r="A67">
        <v>63</v>
      </c>
      <c r="B67">
        <v>33.57</v>
      </c>
    </row>
    <row r="68" spans="1:2" x14ac:dyDescent="0.25">
      <c r="A68">
        <v>64</v>
      </c>
      <c r="B68">
        <v>24.09</v>
      </c>
    </row>
    <row r="69" spans="1:2" x14ac:dyDescent="0.25">
      <c r="A69">
        <v>65</v>
      </c>
      <c r="B69">
        <v>41.98</v>
      </c>
    </row>
    <row r="70" spans="1:2" x14ac:dyDescent="0.25">
      <c r="A70">
        <v>66</v>
      </c>
      <c r="B70">
        <v>37.049999999999997</v>
      </c>
    </row>
    <row r="71" spans="1:2" x14ac:dyDescent="0.25">
      <c r="A71">
        <v>67</v>
      </c>
      <c r="B71">
        <v>34.93</v>
      </c>
    </row>
    <row r="72" spans="1:2" x14ac:dyDescent="0.25">
      <c r="A72">
        <v>68</v>
      </c>
      <c r="B72">
        <v>37.5</v>
      </c>
    </row>
    <row r="73" spans="1:2" x14ac:dyDescent="0.25">
      <c r="A73">
        <v>69</v>
      </c>
      <c r="B73">
        <v>41.86</v>
      </c>
    </row>
    <row r="74" spans="1:2" x14ac:dyDescent="0.25">
      <c r="A74">
        <v>70</v>
      </c>
      <c r="B74">
        <v>38.659999999999997</v>
      </c>
    </row>
    <row r="75" spans="1:2" x14ac:dyDescent="0.25">
      <c r="A75">
        <v>71</v>
      </c>
      <c r="B75">
        <v>47.79</v>
      </c>
    </row>
    <row r="76" spans="1:2" x14ac:dyDescent="0.25">
      <c r="A76">
        <v>72</v>
      </c>
      <c r="B76">
        <v>48</v>
      </c>
    </row>
    <row r="77" spans="1:2" x14ac:dyDescent="0.25">
      <c r="A77">
        <v>73</v>
      </c>
      <c r="B77">
        <v>45.86</v>
      </c>
    </row>
    <row r="78" spans="1:2" x14ac:dyDescent="0.25">
      <c r="A78">
        <v>74</v>
      </c>
      <c r="B78">
        <v>41.64</v>
      </c>
    </row>
    <row r="79" spans="1:2" x14ac:dyDescent="0.25">
      <c r="A79">
        <v>75</v>
      </c>
      <c r="B79">
        <v>44.18</v>
      </c>
    </row>
    <row r="80" spans="1:2" x14ac:dyDescent="0.25">
      <c r="A80">
        <v>76</v>
      </c>
      <c r="B80">
        <v>43.87</v>
      </c>
    </row>
    <row r="81" spans="1:2" x14ac:dyDescent="0.25">
      <c r="A81">
        <v>77</v>
      </c>
      <c r="B81">
        <v>46.41</v>
      </c>
    </row>
    <row r="82" spans="1:2" x14ac:dyDescent="0.25">
      <c r="A82">
        <v>78</v>
      </c>
      <c r="B82">
        <v>45.1</v>
      </c>
    </row>
    <row r="83" spans="1:2" x14ac:dyDescent="0.25">
      <c r="A83">
        <v>79</v>
      </c>
      <c r="B83">
        <v>44.68</v>
      </c>
    </row>
    <row r="84" spans="1:2" x14ac:dyDescent="0.25">
      <c r="A84">
        <v>80</v>
      </c>
      <c r="B84">
        <v>41.87</v>
      </c>
    </row>
    <row r="85" spans="1:2" x14ac:dyDescent="0.25">
      <c r="A85">
        <v>81</v>
      </c>
      <c r="B85">
        <v>43.85</v>
      </c>
    </row>
    <row r="86" spans="1:2" x14ac:dyDescent="0.25">
      <c r="A86">
        <v>82</v>
      </c>
      <c r="B86">
        <v>44.58</v>
      </c>
    </row>
    <row r="87" spans="1:2" x14ac:dyDescent="0.25">
      <c r="A87">
        <v>83</v>
      </c>
      <c r="B87">
        <v>43.9</v>
      </c>
    </row>
    <row r="88" spans="1:2" x14ac:dyDescent="0.25">
      <c r="A88">
        <v>84</v>
      </c>
      <c r="B88">
        <v>42.24</v>
      </c>
    </row>
    <row r="89" spans="1:2" x14ac:dyDescent="0.25">
      <c r="A89">
        <v>85</v>
      </c>
      <c r="B89">
        <v>43.92</v>
      </c>
    </row>
    <row r="90" spans="1:2" x14ac:dyDescent="0.25">
      <c r="A90">
        <v>86</v>
      </c>
      <c r="B90">
        <v>41.9</v>
      </c>
    </row>
    <row r="91" spans="1:2" x14ac:dyDescent="0.25">
      <c r="A91">
        <v>87</v>
      </c>
      <c r="B91">
        <v>43.11</v>
      </c>
    </row>
    <row r="92" spans="1:2" x14ac:dyDescent="0.25">
      <c r="A92">
        <v>88</v>
      </c>
      <c r="B92">
        <v>41.88</v>
      </c>
    </row>
    <row r="93" spans="1:2" x14ac:dyDescent="0.25">
      <c r="A93">
        <v>89</v>
      </c>
      <c r="B93">
        <v>40.25</v>
      </c>
    </row>
    <row r="94" spans="1:2" x14ac:dyDescent="0.25">
      <c r="A94">
        <v>90</v>
      </c>
      <c r="B94">
        <v>43.35</v>
      </c>
    </row>
    <row r="95" spans="1:2" x14ac:dyDescent="0.25">
      <c r="A95">
        <v>91</v>
      </c>
      <c r="B95">
        <v>39.36</v>
      </c>
    </row>
    <row r="96" spans="1:2" x14ac:dyDescent="0.25">
      <c r="A96">
        <v>92</v>
      </c>
      <c r="B96">
        <v>40.53</v>
      </c>
    </row>
    <row r="97" spans="1:2" x14ac:dyDescent="0.25">
      <c r="A97">
        <v>93</v>
      </c>
      <c r="B97">
        <v>37.86</v>
      </c>
    </row>
    <row r="98" spans="1:2" x14ac:dyDescent="0.25">
      <c r="A98">
        <v>94</v>
      </c>
      <c r="B98">
        <v>39.340000000000003</v>
      </c>
    </row>
    <row r="99" spans="1:2" x14ac:dyDescent="0.25">
      <c r="A99">
        <v>95</v>
      </c>
      <c r="B99">
        <v>26.56</v>
      </c>
    </row>
    <row r="100" spans="1:2" x14ac:dyDescent="0.25">
      <c r="A100">
        <v>96</v>
      </c>
      <c r="B100">
        <v>41.59</v>
      </c>
    </row>
    <row r="101" spans="1:2" x14ac:dyDescent="0.25">
      <c r="A101">
        <v>97</v>
      </c>
      <c r="B101">
        <v>40.08</v>
      </c>
    </row>
    <row r="102" spans="1:2" x14ac:dyDescent="0.25">
      <c r="A102">
        <v>98</v>
      </c>
      <c r="B102">
        <v>34.25</v>
      </c>
    </row>
    <row r="103" spans="1:2" x14ac:dyDescent="0.25">
      <c r="A103">
        <v>99</v>
      </c>
      <c r="B103">
        <v>41.97</v>
      </c>
    </row>
    <row r="104" spans="1:2" x14ac:dyDescent="0.25">
      <c r="A104">
        <v>100</v>
      </c>
      <c r="B104">
        <v>38.869999999999997</v>
      </c>
    </row>
    <row r="105" spans="1:2" x14ac:dyDescent="0.25">
      <c r="A105">
        <v>101</v>
      </c>
      <c r="B105">
        <v>33.35</v>
      </c>
    </row>
    <row r="106" spans="1:2" x14ac:dyDescent="0.25">
      <c r="A106">
        <v>102</v>
      </c>
      <c r="B106">
        <v>26.37</v>
      </c>
    </row>
    <row r="107" spans="1:2" x14ac:dyDescent="0.25">
      <c r="A107">
        <v>103</v>
      </c>
      <c r="B107">
        <v>15.11</v>
      </c>
    </row>
    <row r="108" spans="1:2" x14ac:dyDescent="0.25">
      <c r="A108">
        <v>104</v>
      </c>
      <c r="B108">
        <v>19.84</v>
      </c>
    </row>
    <row r="109" spans="1:2" x14ac:dyDescent="0.25">
      <c r="A109">
        <v>105</v>
      </c>
      <c r="B109">
        <v>23.63</v>
      </c>
    </row>
    <row r="110" spans="1:2" x14ac:dyDescent="0.25">
      <c r="A110">
        <v>106</v>
      </c>
      <c r="B110">
        <v>26.71</v>
      </c>
    </row>
    <row r="111" spans="1:2" x14ac:dyDescent="0.25">
      <c r="A111">
        <v>107</v>
      </c>
      <c r="B111">
        <v>29.83</v>
      </c>
    </row>
    <row r="112" spans="1:2" x14ac:dyDescent="0.25">
      <c r="A112">
        <v>108</v>
      </c>
      <c r="B112">
        <v>32.69</v>
      </c>
    </row>
    <row r="113" spans="1:2" x14ac:dyDescent="0.25">
      <c r="A113">
        <v>109</v>
      </c>
      <c r="B113">
        <v>36.659999999999997</v>
      </c>
    </row>
    <row r="114" spans="1:2" x14ac:dyDescent="0.25">
      <c r="A114">
        <v>110</v>
      </c>
      <c r="B114">
        <v>41.57</v>
      </c>
    </row>
    <row r="115" spans="1:2" x14ac:dyDescent="0.25">
      <c r="A115">
        <v>111</v>
      </c>
      <c r="B115">
        <v>41.18</v>
      </c>
    </row>
    <row r="116" spans="1:2" x14ac:dyDescent="0.25">
      <c r="A116">
        <v>112</v>
      </c>
      <c r="B116">
        <v>37.950000000000003</v>
      </c>
    </row>
    <row r="117" spans="1:2" x14ac:dyDescent="0.25">
      <c r="A117">
        <v>113</v>
      </c>
      <c r="B117">
        <v>32.549999999999997</v>
      </c>
    </row>
    <row r="118" spans="1:2" x14ac:dyDescent="0.25">
      <c r="A118">
        <v>114</v>
      </c>
      <c r="B118">
        <v>28.45</v>
      </c>
    </row>
    <row r="119" spans="1:2" x14ac:dyDescent="0.25">
      <c r="A119">
        <v>115</v>
      </c>
      <c r="B119">
        <v>34.53</v>
      </c>
    </row>
    <row r="120" spans="1:2" x14ac:dyDescent="0.25">
      <c r="A120" t="s">
        <v>305</v>
      </c>
      <c r="B120">
        <v>35.85</v>
      </c>
    </row>
    <row r="121" spans="1:2" x14ac:dyDescent="0.25">
      <c r="A121" t="s">
        <v>306</v>
      </c>
      <c r="B121">
        <v>41.31</v>
      </c>
    </row>
    <row r="122" spans="1:2" x14ac:dyDescent="0.25">
      <c r="A122" t="s">
        <v>307</v>
      </c>
      <c r="B122">
        <v>41.18</v>
      </c>
    </row>
    <row r="123" spans="1:2" x14ac:dyDescent="0.25">
      <c r="A123" t="s">
        <v>308</v>
      </c>
      <c r="B123">
        <v>41.22</v>
      </c>
    </row>
    <row r="124" spans="1:2" x14ac:dyDescent="0.25">
      <c r="A124" t="s">
        <v>309</v>
      </c>
      <c r="B124">
        <v>37.229999999999997</v>
      </c>
    </row>
    <row r="125" spans="1:2" x14ac:dyDescent="0.25">
      <c r="A125" t="s">
        <v>315</v>
      </c>
      <c r="B125">
        <v>31.86</v>
      </c>
    </row>
    <row r="126" spans="1:2" x14ac:dyDescent="0.25">
      <c r="A126" t="s">
        <v>316</v>
      </c>
      <c r="B126">
        <v>41.97</v>
      </c>
    </row>
    <row r="127" spans="1:2" x14ac:dyDescent="0.25">
      <c r="A127" t="s">
        <v>317</v>
      </c>
      <c r="B127">
        <v>41.56</v>
      </c>
    </row>
    <row r="128" spans="1:2" x14ac:dyDescent="0.25">
      <c r="A128" t="s">
        <v>323</v>
      </c>
      <c r="B128">
        <v>37.79</v>
      </c>
    </row>
    <row r="129" spans="1:2" x14ac:dyDescent="0.25">
      <c r="A129" t="s">
        <v>324</v>
      </c>
      <c r="B129">
        <v>41.97</v>
      </c>
    </row>
    <row r="130" spans="1:2" x14ac:dyDescent="0.25">
      <c r="A130" t="s">
        <v>318</v>
      </c>
      <c r="B130">
        <v>42.37</v>
      </c>
    </row>
    <row r="131" spans="1:2" x14ac:dyDescent="0.25">
      <c r="A131" t="s">
        <v>319</v>
      </c>
      <c r="B131">
        <v>32.57</v>
      </c>
    </row>
    <row r="132" spans="1:2" x14ac:dyDescent="0.25">
      <c r="A132" t="s">
        <v>320</v>
      </c>
      <c r="B132">
        <v>33.83</v>
      </c>
    </row>
    <row r="133" spans="1:2" x14ac:dyDescent="0.25">
      <c r="A133" t="s">
        <v>321</v>
      </c>
      <c r="B133">
        <v>44.5</v>
      </c>
    </row>
    <row r="134" spans="1:2" x14ac:dyDescent="0.25">
      <c r="A134" t="s">
        <v>322</v>
      </c>
      <c r="B134">
        <v>42.65</v>
      </c>
    </row>
    <row r="135" spans="1:2" x14ac:dyDescent="0.25">
      <c r="A135" t="s">
        <v>309</v>
      </c>
      <c r="B135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C5D17-4F7C-45C2-A71D-9012A6AC49D0}">
  <dimension ref="A1:G144"/>
  <sheetViews>
    <sheetView workbookViewId="0">
      <selection activeCell="K5" sqref="K5"/>
    </sheetView>
  </sheetViews>
  <sheetFormatPr baseColWidth="10" defaultRowHeight="15" x14ac:dyDescent="0.25"/>
  <sheetData>
    <row r="1" spans="1:7" x14ac:dyDescent="0.25">
      <c r="A1" t="s">
        <v>144</v>
      </c>
    </row>
    <row r="2" spans="1:7" x14ac:dyDescent="0.25">
      <c r="A2" t="s">
        <v>145</v>
      </c>
    </row>
    <row r="3" spans="1:7" x14ac:dyDescent="0.25">
      <c r="A3" t="s">
        <v>146</v>
      </c>
      <c r="B3" t="s">
        <v>147</v>
      </c>
      <c r="C3" t="s">
        <v>148</v>
      </c>
      <c r="D3" t="s">
        <v>149</v>
      </c>
      <c r="E3" t="s">
        <v>150</v>
      </c>
      <c r="F3" t="s">
        <v>151</v>
      </c>
      <c r="G3" t="s">
        <v>152</v>
      </c>
    </row>
    <row r="4" spans="1:7" x14ac:dyDescent="0.25">
      <c r="A4" t="s">
        <v>153</v>
      </c>
      <c r="B4" t="s">
        <v>154</v>
      </c>
      <c r="C4" t="s">
        <v>155</v>
      </c>
      <c r="D4" t="s">
        <v>155</v>
      </c>
      <c r="E4" t="s">
        <v>156</v>
      </c>
      <c r="F4" t="s">
        <v>157</v>
      </c>
      <c r="G4" t="s">
        <v>158</v>
      </c>
    </row>
    <row r="5" spans="1:7" x14ac:dyDescent="0.25">
      <c r="A5" t="s">
        <v>159</v>
      </c>
      <c r="B5">
        <v>20.56</v>
      </c>
      <c r="C5">
        <v>152.22</v>
      </c>
      <c r="D5">
        <v>1.5E-3</v>
      </c>
      <c r="E5">
        <v>10.029999999999999</v>
      </c>
      <c r="F5">
        <v>0.55000000000000004</v>
      </c>
      <c r="G5" t="s">
        <v>160</v>
      </c>
    </row>
    <row r="6" spans="1:7" x14ac:dyDescent="0.25">
      <c r="A6" t="s">
        <v>161</v>
      </c>
      <c r="B6">
        <v>54.12</v>
      </c>
      <c r="C6">
        <v>152.22</v>
      </c>
      <c r="D6">
        <v>1.5E-3</v>
      </c>
      <c r="E6">
        <v>10.029999999999999</v>
      </c>
      <c r="F6">
        <v>0.55000000000000004</v>
      </c>
      <c r="G6" t="s">
        <v>160</v>
      </c>
    </row>
    <row r="7" spans="1:7" x14ac:dyDescent="0.25">
      <c r="A7" t="s">
        <v>162</v>
      </c>
      <c r="B7">
        <v>13.82</v>
      </c>
      <c r="C7">
        <v>152.22</v>
      </c>
      <c r="D7">
        <v>1.5E-3</v>
      </c>
      <c r="E7">
        <v>5.46</v>
      </c>
      <c r="F7">
        <v>0.3</v>
      </c>
      <c r="G7" t="s">
        <v>160</v>
      </c>
    </row>
    <row r="8" spans="1:7" x14ac:dyDescent="0.25">
      <c r="A8" t="s">
        <v>163</v>
      </c>
      <c r="B8">
        <v>18.75</v>
      </c>
      <c r="C8">
        <v>103.42</v>
      </c>
      <c r="D8">
        <v>1.5E-3</v>
      </c>
      <c r="E8">
        <v>0.46</v>
      </c>
      <c r="F8">
        <v>0.05</v>
      </c>
      <c r="G8" t="s">
        <v>160</v>
      </c>
    </row>
    <row r="9" spans="1:7" x14ac:dyDescent="0.25">
      <c r="A9" t="s">
        <v>164</v>
      </c>
      <c r="B9">
        <v>59.28</v>
      </c>
      <c r="C9">
        <v>80.42</v>
      </c>
      <c r="D9">
        <v>1.5E-3</v>
      </c>
      <c r="E9">
        <v>0.45</v>
      </c>
      <c r="F9">
        <v>0.09</v>
      </c>
      <c r="G9" t="s">
        <v>160</v>
      </c>
    </row>
    <row r="10" spans="1:7" x14ac:dyDescent="0.25">
      <c r="A10" t="s">
        <v>165</v>
      </c>
      <c r="B10">
        <v>36.770000000000003</v>
      </c>
      <c r="C10">
        <v>54.58</v>
      </c>
      <c r="D10">
        <v>1.5E-3</v>
      </c>
      <c r="E10">
        <v>0.12</v>
      </c>
      <c r="F10">
        <v>0.05</v>
      </c>
      <c r="G10" t="s">
        <v>160</v>
      </c>
    </row>
    <row r="11" spans="1:7" x14ac:dyDescent="0.25">
      <c r="A11" t="s">
        <v>166</v>
      </c>
      <c r="B11">
        <v>16.77</v>
      </c>
      <c r="C11">
        <v>54.58</v>
      </c>
      <c r="D11">
        <v>1.5E-3</v>
      </c>
      <c r="E11">
        <v>0.1</v>
      </c>
      <c r="F11">
        <v>0.04</v>
      </c>
      <c r="G11" t="s">
        <v>160</v>
      </c>
    </row>
    <row r="12" spans="1:7" x14ac:dyDescent="0.25">
      <c r="A12" t="s">
        <v>167</v>
      </c>
      <c r="B12">
        <v>68.459999999999994</v>
      </c>
      <c r="C12">
        <v>54.58</v>
      </c>
      <c r="D12">
        <v>1.5E-3</v>
      </c>
      <c r="E12">
        <v>0.06</v>
      </c>
      <c r="F12">
        <v>0.03</v>
      </c>
      <c r="G12" t="s">
        <v>160</v>
      </c>
    </row>
    <row r="13" spans="1:7" x14ac:dyDescent="0.25">
      <c r="A13" t="s">
        <v>168</v>
      </c>
      <c r="B13">
        <v>68.94</v>
      </c>
      <c r="C13">
        <v>54.58</v>
      </c>
      <c r="D13">
        <v>1.5E-3</v>
      </c>
      <c r="E13">
        <v>0.01</v>
      </c>
      <c r="F13">
        <v>0</v>
      </c>
      <c r="G13" t="s">
        <v>160</v>
      </c>
    </row>
    <row r="14" spans="1:7" x14ac:dyDescent="0.25">
      <c r="A14" t="s">
        <v>169</v>
      </c>
      <c r="B14">
        <v>48.93</v>
      </c>
      <c r="C14">
        <v>54.58</v>
      </c>
      <c r="D14">
        <v>1.5E-3</v>
      </c>
      <c r="E14">
        <v>0.04</v>
      </c>
      <c r="F14">
        <v>0.02</v>
      </c>
      <c r="G14" t="s">
        <v>160</v>
      </c>
    </row>
    <row r="15" spans="1:7" x14ac:dyDescent="0.25">
      <c r="A15" t="s">
        <v>170</v>
      </c>
      <c r="B15">
        <v>23.58</v>
      </c>
      <c r="C15">
        <v>54.58</v>
      </c>
      <c r="D15">
        <v>1.5E-3</v>
      </c>
      <c r="E15">
        <v>0.1</v>
      </c>
      <c r="F15">
        <v>0.04</v>
      </c>
      <c r="G15" t="s">
        <v>160</v>
      </c>
    </row>
    <row r="16" spans="1:7" x14ac:dyDescent="0.25">
      <c r="A16" t="s">
        <v>171</v>
      </c>
      <c r="B16">
        <v>71.930000000000007</v>
      </c>
      <c r="C16">
        <v>80.42</v>
      </c>
      <c r="D16">
        <v>1.5E-3</v>
      </c>
      <c r="E16">
        <v>0.2</v>
      </c>
      <c r="F16">
        <v>0.04</v>
      </c>
      <c r="G16" t="s">
        <v>160</v>
      </c>
    </row>
    <row r="17" spans="1:7" x14ac:dyDescent="0.25">
      <c r="A17" t="s">
        <v>172</v>
      </c>
      <c r="B17">
        <v>33.51</v>
      </c>
      <c r="C17">
        <v>54.58</v>
      </c>
      <c r="D17">
        <v>1.5E-3</v>
      </c>
      <c r="E17">
        <v>0.01</v>
      </c>
      <c r="F17">
        <v>0.01</v>
      </c>
      <c r="G17" t="s">
        <v>160</v>
      </c>
    </row>
    <row r="18" spans="1:7" x14ac:dyDescent="0.25">
      <c r="A18" t="s">
        <v>173</v>
      </c>
      <c r="B18">
        <v>38.880000000000003</v>
      </c>
      <c r="C18">
        <v>54.58</v>
      </c>
      <c r="D18">
        <v>1.5E-3</v>
      </c>
      <c r="E18">
        <v>0.03</v>
      </c>
      <c r="F18">
        <v>0.01</v>
      </c>
      <c r="G18" t="s">
        <v>160</v>
      </c>
    </row>
    <row r="19" spans="1:7" x14ac:dyDescent="0.25">
      <c r="A19" t="s">
        <v>174</v>
      </c>
      <c r="B19">
        <v>71.430000000000007</v>
      </c>
      <c r="C19">
        <v>152.22</v>
      </c>
      <c r="D19">
        <v>1.5E-3</v>
      </c>
      <c r="E19">
        <v>4.97</v>
      </c>
      <c r="F19">
        <v>0.27</v>
      </c>
      <c r="G19" t="s">
        <v>160</v>
      </c>
    </row>
    <row r="20" spans="1:7" x14ac:dyDescent="0.25">
      <c r="A20" t="s">
        <v>175</v>
      </c>
      <c r="B20">
        <v>86.76</v>
      </c>
      <c r="C20">
        <v>103.42</v>
      </c>
      <c r="D20">
        <v>1.5E-3</v>
      </c>
      <c r="E20">
        <v>0.27</v>
      </c>
      <c r="F20">
        <v>0.03</v>
      </c>
      <c r="G20" t="s">
        <v>160</v>
      </c>
    </row>
    <row r="21" spans="1:7" x14ac:dyDescent="0.25">
      <c r="A21" t="s">
        <v>176</v>
      </c>
      <c r="B21">
        <v>41.03</v>
      </c>
      <c r="C21">
        <v>54.58</v>
      </c>
      <c r="D21">
        <v>1.5E-3</v>
      </c>
      <c r="E21">
        <v>0.03</v>
      </c>
      <c r="F21">
        <v>0.01</v>
      </c>
      <c r="G21" t="s">
        <v>160</v>
      </c>
    </row>
    <row r="22" spans="1:7" x14ac:dyDescent="0.25">
      <c r="A22" t="s">
        <v>177</v>
      </c>
      <c r="B22">
        <v>32.590000000000003</v>
      </c>
      <c r="C22">
        <v>54.58</v>
      </c>
      <c r="D22">
        <v>1.5E-3</v>
      </c>
      <c r="E22">
        <v>0.2</v>
      </c>
      <c r="F22">
        <v>0.09</v>
      </c>
      <c r="G22" t="s">
        <v>160</v>
      </c>
    </row>
    <row r="23" spans="1:7" x14ac:dyDescent="0.25">
      <c r="A23" t="s">
        <v>178</v>
      </c>
      <c r="B23">
        <v>38.229999999999997</v>
      </c>
      <c r="C23">
        <v>54.58</v>
      </c>
      <c r="D23">
        <v>1.5E-3</v>
      </c>
      <c r="E23">
        <v>0.03</v>
      </c>
      <c r="F23">
        <v>0.01</v>
      </c>
      <c r="G23" t="s">
        <v>160</v>
      </c>
    </row>
    <row r="24" spans="1:7" x14ac:dyDescent="0.25">
      <c r="A24" t="s">
        <v>179</v>
      </c>
      <c r="B24">
        <v>35.15</v>
      </c>
      <c r="C24">
        <v>54.58</v>
      </c>
      <c r="D24">
        <v>1.5E-3</v>
      </c>
      <c r="E24">
        <v>0.13</v>
      </c>
      <c r="F24">
        <v>0.06</v>
      </c>
      <c r="G24" t="s">
        <v>160</v>
      </c>
    </row>
    <row r="25" spans="1:7" x14ac:dyDescent="0.25">
      <c r="A25" t="s">
        <v>180</v>
      </c>
      <c r="B25">
        <v>70.150000000000006</v>
      </c>
      <c r="C25">
        <v>54.58</v>
      </c>
      <c r="D25">
        <v>1.5E-3</v>
      </c>
      <c r="E25">
        <v>0.05</v>
      </c>
      <c r="F25">
        <v>0.02</v>
      </c>
      <c r="G25" t="s">
        <v>160</v>
      </c>
    </row>
    <row r="26" spans="1:7" x14ac:dyDescent="0.25">
      <c r="A26" t="s">
        <v>181</v>
      </c>
      <c r="B26">
        <v>60.55</v>
      </c>
      <c r="C26">
        <v>54.58</v>
      </c>
      <c r="D26">
        <v>1.5E-3</v>
      </c>
      <c r="E26">
        <v>0.03</v>
      </c>
      <c r="F26">
        <v>0.01</v>
      </c>
      <c r="G26" t="s">
        <v>160</v>
      </c>
    </row>
    <row r="27" spans="1:7" x14ac:dyDescent="0.25">
      <c r="A27" t="s">
        <v>182</v>
      </c>
      <c r="B27">
        <v>42.28</v>
      </c>
      <c r="C27">
        <v>152.22</v>
      </c>
      <c r="D27">
        <v>1.5E-3</v>
      </c>
      <c r="E27">
        <v>4.66</v>
      </c>
      <c r="F27">
        <v>0.26</v>
      </c>
      <c r="G27" t="s">
        <v>160</v>
      </c>
    </row>
    <row r="28" spans="1:7" x14ac:dyDescent="0.25">
      <c r="A28" t="s">
        <v>183</v>
      </c>
      <c r="B28">
        <v>89.25</v>
      </c>
      <c r="C28">
        <v>103.42</v>
      </c>
      <c r="D28">
        <v>1.5E-3</v>
      </c>
      <c r="E28">
        <v>0.96</v>
      </c>
      <c r="F28">
        <v>0.11</v>
      </c>
      <c r="G28" t="s">
        <v>160</v>
      </c>
    </row>
    <row r="29" spans="1:7" x14ac:dyDescent="0.25">
      <c r="A29" t="s">
        <v>184</v>
      </c>
      <c r="B29">
        <v>62.27</v>
      </c>
      <c r="C29">
        <v>103.42</v>
      </c>
      <c r="D29">
        <v>1.5E-3</v>
      </c>
      <c r="E29">
        <v>0.91</v>
      </c>
      <c r="F29">
        <v>0.11</v>
      </c>
      <c r="G29" t="s">
        <v>160</v>
      </c>
    </row>
    <row r="30" spans="1:7" x14ac:dyDescent="0.25">
      <c r="A30" t="s">
        <v>185</v>
      </c>
      <c r="B30">
        <v>96.12</v>
      </c>
      <c r="C30">
        <v>152.22</v>
      </c>
      <c r="D30">
        <v>1.5E-3</v>
      </c>
      <c r="E30">
        <v>3.66</v>
      </c>
      <c r="F30">
        <v>0.2</v>
      </c>
      <c r="G30" t="s">
        <v>160</v>
      </c>
    </row>
    <row r="31" spans="1:7" x14ac:dyDescent="0.25">
      <c r="A31" t="s">
        <v>186</v>
      </c>
      <c r="B31">
        <v>89.59</v>
      </c>
      <c r="C31">
        <v>103.42</v>
      </c>
      <c r="D31">
        <v>1.5E-3</v>
      </c>
      <c r="E31">
        <v>0.31</v>
      </c>
      <c r="F31">
        <v>0.04</v>
      </c>
      <c r="G31" t="s">
        <v>160</v>
      </c>
    </row>
    <row r="32" spans="1:7" x14ac:dyDescent="0.25">
      <c r="A32" t="s">
        <v>187</v>
      </c>
      <c r="B32">
        <v>29.59</v>
      </c>
      <c r="C32">
        <v>54.58</v>
      </c>
      <c r="D32">
        <v>1.5E-3</v>
      </c>
      <c r="E32">
        <v>0.28999999999999998</v>
      </c>
      <c r="F32">
        <v>0.13</v>
      </c>
      <c r="G32" t="s">
        <v>160</v>
      </c>
    </row>
    <row r="33" spans="1:7" x14ac:dyDescent="0.25">
      <c r="A33" t="s">
        <v>188</v>
      </c>
      <c r="B33">
        <v>94.79</v>
      </c>
      <c r="C33">
        <v>54.58</v>
      </c>
      <c r="D33">
        <v>1.5E-3</v>
      </c>
      <c r="E33">
        <v>7.0000000000000007E-2</v>
      </c>
      <c r="F33">
        <v>0.03</v>
      </c>
      <c r="G33" t="s">
        <v>160</v>
      </c>
    </row>
    <row r="34" spans="1:7" x14ac:dyDescent="0.25">
      <c r="A34" t="s">
        <v>189</v>
      </c>
      <c r="B34">
        <v>65.790000000000006</v>
      </c>
      <c r="C34">
        <v>54.58</v>
      </c>
      <c r="D34">
        <v>1.5E-3</v>
      </c>
      <c r="E34">
        <v>0.21</v>
      </c>
      <c r="F34">
        <v>0.09</v>
      </c>
      <c r="G34" t="s">
        <v>160</v>
      </c>
    </row>
    <row r="35" spans="1:7" x14ac:dyDescent="0.25">
      <c r="A35" t="s">
        <v>190</v>
      </c>
      <c r="B35">
        <v>66.09</v>
      </c>
      <c r="C35">
        <v>54.58</v>
      </c>
      <c r="D35">
        <v>1.5E-3</v>
      </c>
      <c r="E35">
        <v>0.2</v>
      </c>
      <c r="F35">
        <v>0.09</v>
      </c>
      <c r="G35" t="s">
        <v>160</v>
      </c>
    </row>
    <row r="36" spans="1:7" x14ac:dyDescent="0.25">
      <c r="A36" t="s">
        <v>191</v>
      </c>
      <c r="B36">
        <v>84.87</v>
      </c>
      <c r="C36">
        <v>54.58</v>
      </c>
      <c r="D36">
        <v>1.5E-3</v>
      </c>
      <c r="E36">
        <v>0.09</v>
      </c>
      <c r="F36">
        <v>0.04</v>
      </c>
      <c r="G36" t="s">
        <v>160</v>
      </c>
    </row>
    <row r="37" spans="1:7" x14ac:dyDescent="0.25">
      <c r="A37" t="s">
        <v>192</v>
      </c>
      <c r="B37">
        <v>12.57</v>
      </c>
      <c r="C37">
        <v>54.58</v>
      </c>
      <c r="D37">
        <v>1.5E-3</v>
      </c>
      <c r="E37">
        <v>0.38</v>
      </c>
      <c r="F37">
        <v>0.16</v>
      </c>
      <c r="G37" t="s">
        <v>160</v>
      </c>
    </row>
    <row r="38" spans="1:7" x14ac:dyDescent="0.25">
      <c r="A38" t="s">
        <v>193</v>
      </c>
      <c r="B38">
        <v>36.06</v>
      </c>
      <c r="C38">
        <v>54.58</v>
      </c>
      <c r="D38">
        <v>1.5E-3</v>
      </c>
      <c r="E38">
        <v>0.27</v>
      </c>
      <c r="F38">
        <v>0.11</v>
      </c>
      <c r="G38" t="s">
        <v>160</v>
      </c>
    </row>
    <row r="39" spans="1:7" x14ac:dyDescent="0.25">
      <c r="A39" t="s">
        <v>194</v>
      </c>
      <c r="B39">
        <v>68.239999999999995</v>
      </c>
      <c r="C39">
        <v>152.22</v>
      </c>
      <c r="D39">
        <v>1.5E-3</v>
      </c>
      <c r="E39">
        <v>3.91</v>
      </c>
      <c r="F39">
        <v>0.21</v>
      </c>
      <c r="G39" t="s">
        <v>160</v>
      </c>
    </row>
    <row r="40" spans="1:7" x14ac:dyDescent="0.25">
      <c r="A40" t="s">
        <v>195</v>
      </c>
      <c r="B40">
        <v>103.2</v>
      </c>
      <c r="C40">
        <v>103.42</v>
      </c>
      <c r="D40">
        <v>1.5E-3</v>
      </c>
      <c r="E40">
        <v>0.31</v>
      </c>
      <c r="F40">
        <v>0.04</v>
      </c>
      <c r="G40" t="s">
        <v>160</v>
      </c>
    </row>
    <row r="41" spans="1:7" x14ac:dyDescent="0.25">
      <c r="A41" t="s">
        <v>196</v>
      </c>
      <c r="B41">
        <v>82.22</v>
      </c>
      <c r="C41">
        <v>54.58</v>
      </c>
      <c r="D41">
        <v>1.5E-3</v>
      </c>
      <c r="E41">
        <v>0.16</v>
      </c>
      <c r="F41">
        <v>7.0000000000000007E-2</v>
      </c>
      <c r="G41" t="s">
        <v>160</v>
      </c>
    </row>
    <row r="42" spans="1:7" x14ac:dyDescent="0.25">
      <c r="A42" t="s">
        <v>197</v>
      </c>
      <c r="B42">
        <v>78.84</v>
      </c>
      <c r="C42">
        <v>152.22</v>
      </c>
      <c r="D42">
        <v>1.5E-3</v>
      </c>
      <c r="E42">
        <v>3.55</v>
      </c>
      <c r="F42">
        <v>0.2</v>
      </c>
      <c r="G42" t="s">
        <v>160</v>
      </c>
    </row>
    <row r="43" spans="1:7" x14ac:dyDescent="0.25">
      <c r="A43" t="s">
        <v>198</v>
      </c>
      <c r="B43">
        <v>106.4</v>
      </c>
      <c r="C43">
        <v>103.42</v>
      </c>
      <c r="D43">
        <v>1.5E-3</v>
      </c>
      <c r="E43">
        <v>0.32</v>
      </c>
      <c r="F43">
        <v>0.04</v>
      </c>
      <c r="G43" t="s">
        <v>160</v>
      </c>
    </row>
    <row r="44" spans="1:7" x14ac:dyDescent="0.25">
      <c r="A44" t="s">
        <v>199</v>
      </c>
      <c r="B44">
        <v>56.26</v>
      </c>
      <c r="C44">
        <v>54.58</v>
      </c>
      <c r="D44">
        <v>1.5E-3</v>
      </c>
      <c r="E44">
        <v>0.21</v>
      </c>
      <c r="F44">
        <v>0.09</v>
      </c>
      <c r="G44" t="s">
        <v>160</v>
      </c>
    </row>
    <row r="45" spans="1:7" x14ac:dyDescent="0.25">
      <c r="A45" t="s">
        <v>200</v>
      </c>
      <c r="B45">
        <v>80.25</v>
      </c>
      <c r="C45">
        <v>54.58</v>
      </c>
      <c r="D45">
        <v>1.5E-3</v>
      </c>
      <c r="E45">
        <v>0.21</v>
      </c>
      <c r="F45">
        <v>0.09</v>
      </c>
      <c r="G45" t="s">
        <v>160</v>
      </c>
    </row>
    <row r="46" spans="1:7" x14ac:dyDescent="0.25">
      <c r="A46" t="s">
        <v>201</v>
      </c>
      <c r="B46">
        <v>77.97</v>
      </c>
      <c r="C46">
        <v>54.58</v>
      </c>
      <c r="D46">
        <v>1.5E-3</v>
      </c>
      <c r="E46">
        <v>0.28999999999999998</v>
      </c>
      <c r="F46">
        <v>0.13</v>
      </c>
      <c r="G46" t="s">
        <v>160</v>
      </c>
    </row>
    <row r="47" spans="1:7" x14ac:dyDescent="0.25">
      <c r="A47" t="s">
        <v>202</v>
      </c>
      <c r="B47">
        <v>51.65</v>
      </c>
      <c r="C47">
        <v>54.58</v>
      </c>
      <c r="D47">
        <v>1.5E-3</v>
      </c>
      <c r="E47">
        <v>0.06</v>
      </c>
      <c r="F47">
        <v>0.03</v>
      </c>
      <c r="G47" t="s">
        <v>160</v>
      </c>
    </row>
    <row r="48" spans="1:7" x14ac:dyDescent="0.25">
      <c r="A48" t="s">
        <v>203</v>
      </c>
      <c r="B48">
        <v>17.43</v>
      </c>
      <c r="C48">
        <v>54.58</v>
      </c>
      <c r="D48">
        <v>1.5E-3</v>
      </c>
      <c r="E48">
        <v>0.3</v>
      </c>
      <c r="F48">
        <v>0.13</v>
      </c>
      <c r="G48" t="s">
        <v>160</v>
      </c>
    </row>
    <row r="49" spans="1:7" x14ac:dyDescent="0.25">
      <c r="A49" t="s">
        <v>204</v>
      </c>
      <c r="B49">
        <v>21.97</v>
      </c>
      <c r="C49">
        <v>54.58</v>
      </c>
      <c r="D49">
        <v>1.5E-3</v>
      </c>
      <c r="E49">
        <v>0.11</v>
      </c>
      <c r="F49">
        <v>0.05</v>
      </c>
      <c r="G49" t="s">
        <v>160</v>
      </c>
    </row>
    <row r="50" spans="1:7" x14ac:dyDescent="0.25">
      <c r="A50" t="s">
        <v>205</v>
      </c>
      <c r="B50">
        <v>103.7</v>
      </c>
      <c r="C50">
        <v>54.58</v>
      </c>
      <c r="D50">
        <v>1.5E-3</v>
      </c>
      <c r="E50">
        <v>0.27</v>
      </c>
      <c r="F50">
        <v>0.11</v>
      </c>
      <c r="G50" t="s">
        <v>160</v>
      </c>
    </row>
    <row r="51" spans="1:7" x14ac:dyDescent="0.25">
      <c r="A51" t="s">
        <v>206</v>
      </c>
      <c r="B51">
        <v>69.44</v>
      </c>
      <c r="C51">
        <v>54.58</v>
      </c>
      <c r="D51">
        <v>1.5E-3</v>
      </c>
      <c r="E51">
        <v>0.15</v>
      </c>
      <c r="F51">
        <v>0.06</v>
      </c>
      <c r="G51" t="s">
        <v>160</v>
      </c>
    </row>
    <row r="52" spans="1:7" x14ac:dyDescent="0.25">
      <c r="A52" t="s">
        <v>207</v>
      </c>
      <c r="B52">
        <v>31.62</v>
      </c>
      <c r="C52">
        <v>54.58</v>
      </c>
      <c r="D52">
        <v>1.5E-3</v>
      </c>
      <c r="E52">
        <v>-0.02</v>
      </c>
      <c r="F52">
        <v>0.01</v>
      </c>
      <c r="G52" t="s">
        <v>160</v>
      </c>
    </row>
    <row r="53" spans="1:7" x14ac:dyDescent="0.25">
      <c r="A53" t="s">
        <v>208</v>
      </c>
      <c r="B53">
        <v>28.39</v>
      </c>
      <c r="C53">
        <v>80.42</v>
      </c>
      <c r="D53">
        <v>1.5E-3</v>
      </c>
      <c r="E53">
        <v>-0.71</v>
      </c>
      <c r="F53">
        <v>0.14000000000000001</v>
      </c>
      <c r="G53" t="s">
        <v>160</v>
      </c>
    </row>
    <row r="54" spans="1:7" x14ac:dyDescent="0.25">
      <c r="A54" t="s">
        <v>209</v>
      </c>
      <c r="B54">
        <v>57.55</v>
      </c>
      <c r="C54">
        <v>80.42</v>
      </c>
      <c r="D54">
        <v>1.5E-3</v>
      </c>
      <c r="E54">
        <v>0.45</v>
      </c>
      <c r="F54">
        <v>0.09</v>
      </c>
      <c r="G54" t="s">
        <v>160</v>
      </c>
    </row>
    <row r="55" spans="1:7" x14ac:dyDescent="0.25">
      <c r="A55" t="s">
        <v>210</v>
      </c>
      <c r="B55">
        <v>50.17</v>
      </c>
      <c r="C55">
        <v>54.58</v>
      </c>
      <c r="D55">
        <v>1.5E-3</v>
      </c>
      <c r="E55">
        <v>0.1</v>
      </c>
      <c r="F55">
        <v>0.04</v>
      </c>
      <c r="G55" t="s">
        <v>160</v>
      </c>
    </row>
    <row r="56" spans="1:7" x14ac:dyDescent="0.25">
      <c r="A56" t="s">
        <v>211</v>
      </c>
      <c r="B56">
        <v>49.6</v>
      </c>
      <c r="C56">
        <v>54.58</v>
      </c>
      <c r="D56">
        <v>1.5E-3</v>
      </c>
      <c r="E56">
        <v>0.21</v>
      </c>
      <c r="F56">
        <v>0.09</v>
      </c>
      <c r="G56" t="s">
        <v>160</v>
      </c>
    </row>
    <row r="57" spans="1:7" x14ac:dyDescent="0.25">
      <c r="A57" t="s">
        <v>212</v>
      </c>
      <c r="B57">
        <v>127.8</v>
      </c>
      <c r="C57">
        <v>54.58</v>
      </c>
      <c r="D57">
        <v>1.5E-3</v>
      </c>
      <c r="E57">
        <v>0.39</v>
      </c>
      <c r="F57">
        <v>0.16</v>
      </c>
      <c r="G57" t="s">
        <v>160</v>
      </c>
    </row>
    <row r="58" spans="1:7" x14ac:dyDescent="0.25">
      <c r="A58" t="s">
        <v>213</v>
      </c>
      <c r="B58">
        <v>71.66</v>
      </c>
      <c r="C58">
        <v>54.58</v>
      </c>
      <c r="D58">
        <v>1.5E-3</v>
      </c>
      <c r="E58">
        <v>0.03</v>
      </c>
      <c r="F58">
        <v>0.01</v>
      </c>
      <c r="G58" t="s">
        <v>160</v>
      </c>
    </row>
    <row r="59" spans="1:7" x14ac:dyDescent="0.25">
      <c r="A59" t="s">
        <v>214</v>
      </c>
      <c r="B59">
        <v>51.26</v>
      </c>
      <c r="C59">
        <v>54.58</v>
      </c>
      <c r="D59">
        <v>1.5E-3</v>
      </c>
      <c r="E59">
        <v>0.08</v>
      </c>
      <c r="F59">
        <v>0.03</v>
      </c>
      <c r="G59" t="s">
        <v>160</v>
      </c>
    </row>
    <row r="60" spans="1:7" x14ac:dyDescent="0.25">
      <c r="A60" t="s">
        <v>215</v>
      </c>
      <c r="B60">
        <v>41.24</v>
      </c>
      <c r="C60">
        <v>54.58</v>
      </c>
      <c r="D60">
        <v>1.5E-3</v>
      </c>
      <c r="E60">
        <v>0.12</v>
      </c>
      <c r="F60">
        <v>0.05</v>
      </c>
      <c r="G60" t="s">
        <v>160</v>
      </c>
    </row>
    <row r="61" spans="1:7" x14ac:dyDescent="0.25">
      <c r="A61" t="s">
        <v>216</v>
      </c>
      <c r="B61">
        <v>54.31</v>
      </c>
      <c r="C61">
        <v>54.58</v>
      </c>
      <c r="D61">
        <v>1.5E-3</v>
      </c>
      <c r="E61">
        <v>0.15</v>
      </c>
      <c r="F61">
        <v>0.06</v>
      </c>
      <c r="G61" t="s">
        <v>160</v>
      </c>
    </row>
    <row r="62" spans="1:7" x14ac:dyDescent="0.25">
      <c r="A62" t="s">
        <v>217</v>
      </c>
      <c r="B62">
        <v>160.5</v>
      </c>
      <c r="C62">
        <v>54.58</v>
      </c>
      <c r="D62">
        <v>1.5E-3</v>
      </c>
      <c r="E62">
        <v>0.03</v>
      </c>
      <c r="F62">
        <v>0.01</v>
      </c>
      <c r="G62" t="s">
        <v>160</v>
      </c>
    </row>
    <row r="63" spans="1:7" x14ac:dyDescent="0.25">
      <c r="A63" t="s">
        <v>218</v>
      </c>
      <c r="B63">
        <v>43.01</v>
      </c>
      <c r="C63">
        <v>54.58</v>
      </c>
      <c r="D63">
        <v>1.5E-3</v>
      </c>
      <c r="E63">
        <v>0.11</v>
      </c>
      <c r="F63">
        <v>0.05</v>
      </c>
      <c r="G63" t="s">
        <v>160</v>
      </c>
    </row>
    <row r="64" spans="1:7" x14ac:dyDescent="0.25">
      <c r="A64" t="s">
        <v>219</v>
      </c>
      <c r="B64">
        <v>26.93</v>
      </c>
      <c r="C64">
        <v>54.58</v>
      </c>
      <c r="D64">
        <v>1.5E-3</v>
      </c>
      <c r="E64">
        <v>0.19</v>
      </c>
      <c r="F64">
        <v>0.08</v>
      </c>
      <c r="G64" t="s">
        <v>160</v>
      </c>
    </row>
    <row r="65" spans="1:7" x14ac:dyDescent="0.25">
      <c r="A65" t="s">
        <v>220</v>
      </c>
      <c r="B65">
        <v>22.86</v>
      </c>
      <c r="C65">
        <v>54.58</v>
      </c>
      <c r="D65">
        <v>1.5E-3</v>
      </c>
      <c r="E65">
        <v>0.11</v>
      </c>
      <c r="F65">
        <v>0.05</v>
      </c>
      <c r="G65" t="s">
        <v>160</v>
      </c>
    </row>
    <row r="66" spans="1:7" x14ac:dyDescent="0.25">
      <c r="A66" t="s">
        <v>221</v>
      </c>
      <c r="B66">
        <v>72.25</v>
      </c>
      <c r="C66">
        <v>54.58</v>
      </c>
      <c r="D66">
        <v>1.5E-3</v>
      </c>
      <c r="E66">
        <v>0.05</v>
      </c>
      <c r="F66">
        <v>0.02</v>
      </c>
      <c r="G66" t="s">
        <v>160</v>
      </c>
    </row>
    <row r="67" spans="1:7" x14ac:dyDescent="0.25">
      <c r="A67" t="s">
        <v>222</v>
      </c>
      <c r="B67">
        <v>170.71</v>
      </c>
      <c r="C67">
        <v>54.58</v>
      </c>
      <c r="D67">
        <v>1.5E-3</v>
      </c>
      <c r="E67">
        <v>0.03</v>
      </c>
      <c r="F67">
        <v>0.01</v>
      </c>
      <c r="G67" t="s">
        <v>160</v>
      </c>
    </row>
    <row r="68" spans="1:7" x14ac:dyDescent="0.25">
      <c r="A68" t="s">
        <v>223</v>
      </c>
      <c r="B68">
        <v>93.64</v>
      </c>
      <c r="C68">
        <v>54.58</v>
      </c>
      <c r="D68">
        <v>1.5E-3</v>
      </c>
      <c r="E68">
        <v>0.19</v>
      </c>
      <c r="F68">
        <v>0.08</v>
      </c>
      <c r="G68" t="s">
        <v>160</v>
      </c>
    </row>
    <row r="69" spans="1:7" x14ac:dyDescent="0.25">
      <c r="A69" t="s">
        <v>224</v>
      </c>
      <c r="B69">
        <v>91.92</v>
      </c>
      <c r="C69">
        <v>54.58</v>
      </c>
      <c r="D69">
        <v>1.5E-3</v>
      </c>
      <c r="E69">
        <v>0.26</v>
      </c>
      <c r="F69">
        <v>0.11</v>
      </c>
      <c r="G69" t="s">
        <v>160</v>
      </c>
    </row>
    <row r="70" spans="1:7" x14ac:dyDescent="0.25">
      <c r="A70" t="s">
        <v>225</v>
      </c>
      <c r="B70">
        <v>54.39</v>
      </c>
      <c r="C70">
        <v>54.58</v>
      </c>
      <c r="D70">
        <v>1.5E-3</v>
      </c>
      <c r="E70">
        <v>0.28999999999999998</v>
      </c>
      <c r="F70">
        <v>0.12</v>
      </c>
      <c r="G70" t="s">
        <v>160</v>
      </c>
    </row>
    <row r="71" spans="1:7" x14ac:dyDescent="0.25">
      <c r="A71" t="s">
        <v>226</v>
      </c>
      <c r="B71">
        <v>44.35</v>
      </c>
      <c r="C71">
        <v>54.58</v>
      </c>
      <c r="D71">
        <v>1.5E-3</v>
      </c>
      <c r="E71">
        <v>0.56000000000000005</v>
      </c>
      <c r="F71">
        <v>0.24</v>
      </c>
      <c r="G71" t="s">
        <v>160</v>
      </c>
    </row>
    <row r="72" spans="1:7" x14ac:dyDescent="0.25">
      <c r="A72" t="s">
        <v>227</v>
      </c>
      <c r="B72">
        <v>452.49</v>
      </c>
      <c r="C72">
        <v>54.58</v>
      </c>
      <c r="D72">
        <v>1.5E-3</v>
      </c>
      <c r="E72">
        <v>0.17</v>
      </c>
      <c r="F72">
        <v>7.0000000000000007E-2</v>
      </c>
      <c r="G72" t="s">
        <v>160</v>
      </c>
    </row>
    <row r="73" spans="1:7" x14ac:dyDescent="0.25">
      <c r="A73" t="s">
        <v>228</v>
      </c>
      <c r="B73">
        <v>69.040000000000006</v>
      </c>
      <c r="C73">
        <v>54.58</v>
      </c>
      <c r="D73">
        <v>1.5E-3</v>
      </c>
      <c r="E73">
        <v>0.38</v>
      </c>
      <c r="F73">
        <v>0.16</v>
      </c>
      <c r="G73" t="s">
        <v>160</v>
      </c>
    </row>
    <row r="74" spans="1:7" x14ac:dyDescent="0.25">
      <c r="A74" t="s">
        <v>229</v>
      </c>
      <c r="B74">
        <v>84.85</v>
      </c>
      <c r="C74">
        <v>54.58</v>
      </c>
      <c r="D74">
        <v>1.5E-3</v>
      </c>
      <c r="E74">
        <v>0.21</v>
      </c>
      <c r="F74">
        <v>0.09</v>
      </c>
      <c r="G74" t="s">
        <v>160</v>
      </c>
    </row>
    <row r="75" spans="1:7" x14ac:dyDescent="0.25">
      <c r="A75" t="s">
        <v>230</v>
      </c>
      <c r="B75">
        <v>40.659999999999997</v>
      </c>
      <c r="C75">
        <v>54.58</v>
      </c>
      <c r="D75">
        <v>1.5E-3</v>
      </c>
      <c r="E75">
        <v>0</v>
      </c>
      <c r="F75">
        <v>0</v>
      </c>
      <c r="G75" t="s">
        <v>160</v>
      </c>
    </row>
    <row r="76" spans="1:7" x14ac:dyDescent="0.25">
      <c r="A76" t="s">
        <v>231</v>
      </c>
      <c r="B76">
        <v>243.6</v>
      </c>
      <c r="C76">
        <v>54.58</v>
      </c>
      <c r="D76">
        <v>1.5E-3</v>
      </c>
      <c r="E76">
        <v>0.84</v>
      </c>
      <c r="F76">
        <v>0.36</v>
      </c>
      <c r="G76" t="s">
        <v>160</v>
      </c>
    </row>
    <row r="77" spans="1:7" x14ac:dyDescent="0.25">
      <c r="A77" t="s">
        <v>232</v>
      </c>
      <c r="B77">
        <v>245.05</v>
      </c>
      <c r="C77">
        <v>54.58</v>
      </c>
      <c r="D77">
        <v>1.5E-3</v>
      </c>
      <c r="E77">
        <v>0.98</v>
      </c>
      <c r="F77">
        <v>0.42</v>
      </c>
      <c r="G77" t="s">
        <v>160</v>
      </c>
    </row>
    <row r="78" spans="1:7" x14ac:dyDescent="0.25">
      <c r="A78" t="s">
        <v>233</v>
      </c>
      <c r="B78">
        <v>73.16</v>
      </c>
      <c r="C78">
        <v>80.42</v>
      </c>
      <c r="D78">
        <v>1.5E-3</v>
      </c>
      <c r="E78">
        <v>2.39</v>
      </c>
      <c r="F78">
        <v>0.47</v>
      </c>
      <c r="G78" t="s">
        <v>160</v>
      </c>
    </row>
    <row r="79" spans="1:7" x14ac:dyDescent="0.25">
      <c r="A79" t="s">
        <v>234</v>
      </c>
      <c r="B79">
        <v>138.9</v>
      </c>
      <c r="C79">
        <v>103.42</v>
      </c>
      <c r="D79">
        <v>1.5E-3</v>
      </c>
      <c r="E79">
        <v>2.42</v>
      </c>
      <c r="F79">
        <v>0.28999999999999998</v>
      </c>
      <c r="G79" t="s">
        <v>160</v>
      </c>
    </row>
    <row r="80" spans="1:7" x14ac:dyDescent="0.25">
      <c r="A80" t="s">
        <v>235</v>
      </c>
      <c r="B80">
        <v>111</v>
      </c>
      <c r="C80">
        <v>152.22</v>
      </c>
      <c r="D80">
        <v>1.5E-3</v>
      </c>
      <c r="E80">
        <v>3.18</v>
      </c>
      <c r="F80">
        <v>0.17</v>
      </c>
      <c r="G80" t="s">
        <v>160</v>
      </c>
    </row>
    <row r="81" spans="1:7" x14ac:dyDescent="0.25">
      <c r="A81" t="s">
        <v>236</v>
      </c>
      <c r="B81">
        <v>157.1</v>
      </c>
      <c r="C81">
        <v>80.42</v>
      </c>
      <c r="D81">
        <v>1.5E-3</v>
      </c>
      <c r="E81">
        <v>1.33</v>
      </c>
      <c r="F81">
        <v>0.26</v>
      </c>
      <c r="G81" t="s">
        <v>160</v>
      </c>
    </row>
    <row r="82" spans="1:7" x14ac:dyDescent="0.25">
      <c r="A82" t="s">
        <v>237</v>
      </c>
      <c r="B82">
        <v>128.69999999999999</v>
      </c>
      <c r="C82">
        <v>80.42</v>
      </c>
      <c r="D82">
        <v>1.5E-3</v>
      </c>
      <c r="E82">
        <v>0.4</v>
      </c>
      <c r="F82">
        <v>0.08</v>
      </c>
      <c r="G82" t="s">
        <v>160</v>
      </c>
    </row>
    <row r="83" spans="1:7" x14ac:dyDescent="0.25">
      <c r="A83" t="s">
        <v>238</v>
      </c>
      <c r="B83">
        <v>351.2</v>
      </c>
      <c r="C83">
        <v>80.42</v>
      </c>
      <c r="D83">
        <v>1.5E-3</v>
      </c>
      <c r="E83">
        <v>0.09</v>
      </c>
      <c r="F83">
        <v>0.02</v>
      </c>
      <c r="G83" t="s">
        <v>160</v>
      </c>
    </row>
    <row r="84" spans="1:7" x14ac:dyDescent="0.25">
      <c r="A84" t="s">
        <v>239</v>
      </c>
      <c r="B84">
        <v>45.74</v>
      </c>
      <c r="C84">
        <v>103.42</v>
      </c>
      <c r="D84">
        <v>1.5E-3</v>
      </c>
      <c r="E84">
        <v>0.51</v>
      </c>
      <c r="F84">
        <v>0.06</v>
      </c>
      <c r="G84" t="s">
        <v>160</v>
      </c>
    </row>
    <row r="85" spans="1:7" x14ac:dyDescent="0.25">
      <c r="A85" t="s">
        <v>240</v>
      </c>
      <c r="B85">
        <v>79.28</v>
      </c>
      <c r="C85">
        <v>54.58</v>
      </c>
      <c r="D85">
        <v>1.5E-3</v>
      </c>
      <c r="E85">
        <v>0.1</v>
      </c>
      <c r="F85">
        <v>0.04</v>
      </c>
      <c r="G85" t="s">
        <v>160</v>
      </c>
    </row>
    <row r="86" spans="1:7" x14ac:dyDescent="0.25">
      <c r="A86" t="s">
        <v>241</v>
      </c>
      <c r="B86">
        <v>88.66</v>
      </c>
      <c r="C86">
        <v>80.42</v>
      </c>
      <c r="D86">
        <v>1.5E-3</v>
      </c>
      <c r="E86">
        <v>0.2</v>
      </c>
      <c r="F86">
        <v>0.04</v>
      </c>
      <c r="G86" t="s">
        <v>160</v>
      </c>
    </row>
    <row r="87" spans="1:7" x14ac:dyDescent="0.25">
      <c r="A87" t="s">
        <v>242</v>
      </c>
      <c r="B87">
        <v>38.01</v>
      </c>
      <c r="C87">
        <v>80.42</v>
      </c>
      <c r="D87">
        <v>1.5E-3</v>
      </c>
      <c r="E87">
        <v>0.11</v>
      </c>
      <c r="F87">
        <v>0.02</v>
      </c>
      <c r="G87" t="s">
        <v>160</v>
      </c>
    </row>
    <row r="88" spans="1:7" x14ac:dyDescent="0.25">
      <c r="A88" t="s">
        <v>243</v>
      </c>
      <c r="B88">
        <v>88.96</v>
      </c>
      <c r="C88">
        <v>80.42</v>
      </c>
      <c r="D88">
        <v>1.5E-3</v>
      </c>
      <c r="E88">
        <v>0.24</v>
      </c>
      <c r="F88">
        <v>0.05</v>
      </c>
      <c r="G88" t="s">
        <v>160</v>
      </c>
    </row>
    <row r="89" spans="1:7" x14ac:dyDescent="0.25">
      <c r="A89" t="s">
        <v>244</v>
      </c>
      <c r="B89">
        <v>76.11</v>
      </c>
      <c r="C89">
        <v>54.58</v>
      </c>
      <c r="D89">
        <v>1.5E-3</v>
      </c>
      <c r="E89">
        <v>0.25</v>
      </c>
      <c r="F89">
        <v>0.11</v>
      </c>
      <c r="G89" t="s">
        <v>160</v>
      </c>
    </row>
    <row r="90" spans="1:7" x14ac:dyDescent="0.25">
      <c r="A90" t="s">
        <v>245</v>
      </c>
      <c r="B90">
        <v>90.17</v>
      </c>
      <c r="C90">
        <v>54.58</v>
      </c>
      <c r="D90">
        <v>1.5E-3</v>
      </c>
      <c r="E90">
        <v>0.02</v>
      </c>
      <c r="F90">
        <v>0.01</v>
      </c>
      <c r="G90" t="s">
        <v>160</v>
      </c>
    </row>
    <row r="91" spans="1:7" x14ac:dyDescent="0.25">
      <c r="A91" t="s">
        <v>246</v>
      </c>
      <c r="B91">
        <v>94.55</v>
      </c>
      <c r="C91">
        <v>80.42</v>
      </c>
      <c r="D91">
        <v>1.5E-3</v>
      </c>
      <c r="E91">
        <v>0.22</v>
      </c>
      <c r="F91">
        <v>0.04</v>
      </c>
      <c r="G91" t="s">
        <v>160</v>
      </c>
    </row>
    <row r="92" spans="1:7" x14ac:dyDescent="0.25">
      <c r="A92" t="s">
        <v>247</v>
      </c>
      <c r="B92">
        <v>5.17</v>
      </c>
      <c r="C92">
        <v>54.58</v>
      </c>
      <c r="D92">
        <v>1.5E-3</v>
      </c>
      <c r="E92">
        <v>-0.31</v>
      </c>
      <c r="F92">
        <v>0.13</v>
      </c>
      <c r="G92" t="s">
        <v>160</v>
      </c>
    </row>
    <row r="93" spans="1:7" x14ac:dyDescent="0.25">
      <c r="A93" t="s">
        <v>248</v>
      </c>
      <c r="B93">
        <v>88.76</v>
      </c>
      <c r="C93">
        <v>80.42</v>
      </c>
      <c r="D93">
        <v>1.5E-3</v>
      </c>
      <c r="E93">
        <v>0.25</v>
      </c>
      <c r="F93">
        <v>0.05</v>
      </c>
      <c r="G93" t="s">
        <v>160</v>
      </c>
    </row>
    <row r="94" spans="1:7" x14ac:dyDescent="0.25">
      <c r="A94" t="s">
        <v>249</v>
      </c>
      <c r="B94">
        <v>86.59</v>
      </c>
      <c r="C94">
        <v>80.42</v>
      </c>
      <c r="D94">
        <v>1.5E-3</v>
      </c>
      <c r="E94">
        <v>0.35</v>
      </c>
      <c r="F94">
        <v>7.0000000000000007E-2</v>
      </c>
      <c r="G94" t="s">
        <v>160</v>
      </c>
    </row>
    <row r="95" spans="1:7" x14ac:dyDescent="0.25">
      <c r="A95" t="s">
        <v>250</v>
      </c>
      <c r="B95">
        <v>103.8</v>
      </c>
      <c r="C95">
        <v>80.42</v>
      </c>
      <c r="D95">
        <v>1.5E-3</v>
      </c>
      <c r="E95">
        <v>0.2</v>
      </c>
      <c r="F95">
        <v>0.04</v>
      </c>
      <c r="G95" t="s">
        <v>160</v>
      </c>
    </row>
    <row r="96" spans="1:7" x14ac:dyDescent="0.25">
      <c r="A96" t="s">
        <v>251</v>
      </c>
      <c r="B96">
        <v>95.89</v>
      </c>
      <c r="C96">
        <v>80.42</v>
      </c>
      <c r="D96">
        <v>1.5E-3</v>
      </c>
      <c r="E96">
        <v>0.32</v>
      </c>
      <c r="F96">
        <v>0.06</v>
      </c>
      <c r="G96" t="s">
        <v>160</v>
      </c>
    </row>
    <row r="97" spans="1:7" x14ac:dyDescent="0.25">
      <c r="A97" t="s">
        <v>252</v>
      </c>
      <c r="B97">
        <v>94.63</v>
      </c>
      <c r="C97">
        <v>103.42</v>
      </c>
      <c r="D97">
        <v>1.5E-3</v>
      </c>
      <c r="E97">
        <v>0.86</v>
      </c>
      <c r="F97">
        <v>0.1</v>
      </c>
      <c r="G97" t="s">
        <v>160</v>
      </c>
    </row>
    <row r="98" spans="1:7" x14ac:dyDescent="0.25">
      <c r="A98" t="s">
        <v>253</v>
      </c>
      <c r="B98">
        <v>54.74</v>
      </c>
      <c r="C98">
        <v>80.42</v>
      </c>
      <c r="D98">
        <v>1.5E-3</v>
      </c>
      <c r="E98">
        <v>0.36</v>
      </c>
      <c r="F98">
        <v>7.0000000000000007E-2</v>
      </c>
      <c r="G98" t="s">
        <v>160</v>
      </c>
    </row>
    <row r="99" spans="1:7" x14ac:dyDescent="0.25">
      <c r="A99" t="s">
        <v>254</v>
      </c>
      <c r="B99">
        <v>101</v>
      </c>
      <c r="C99">
        <v>80.42</v>
      </c>
      <c r="D99">
        <v>1.5E-3</v>
      </c>
      <c r="E99">
        <v>0.4</v>
      </c>
      <c r="F99">
        <v>0.08</v>
      </c>
      <c r="G99" t="s">
        <v>160</v>
      </c>
    </row>
    <row r="100" spans="1:7" x14ac:dyDescent="0.25">
      <c r="A100" t="s">
        <v>255</v>
      </c>
      <c r="B100">
        <v>103.9</v>
      </c>
      <c r="C100">
        <v>103.42</v>
      </c>
      <c r="D100">
        <v>1.5E-3</v>
      </c>
      <c r="E100">
        <v>1.36</v>
      </c>
      <c r="F100">
        <v>0.16</v>
      </c>
      <c r="G100" t="s">
        <v>160</v>
      </c>
    </row>
    <row r="101" spans="1:7" x14ac:dyDescent="0.25">
      <c r="A101" t="s">
        <v>256</v>
      </c>
      <c r="B101">
        <v>67.989999999999995</v>
      </c>
      <c r="C101">
        <v>80.42</v>
      </c>
      <c r="D101">
        <v>1.5E-3</v>
      </c>
      <c r="E101">
        <v>0.76</v>
      </c>
      <c r="F101">
        <v>0.15</v>
      </c>
      <c r="G101" t="s">
        <v>160</v>
      </c>
    </row>
    <row r="102" spans="1:7" x14ac:dyDescent="0.25">
      <c r="A102" t="s">
        <v>257</v>
      </c>
      <c r="B102">
        <v>34.409999999999997</v>
      </c>
      <c r="C102">
        <v>80.42</v>
      </c>
      <c r="D102">
        <v>1.5E-3</v>
      </c>
      <c r="E102">
        <v>0.23</v>
      </c>
      <c r="F102">
        <v>0.05</v>
      </c>
      <c r="G102" t="s">
        <v>160</v>
      </c>
    </row>
    <row r="103" spans="1:7" x14ac:dyDescent="0.25">
      <c r="A103" t="s">
        <v>258</v>
      </c>
      <c r="B103">
        <v>73.77</v>
      </c>
      <c r="C103">
        <v>80.42</v>
      </c>
      <c r="D103">
        <v>1.5E-3</v>
      </c>
      <c r="E103">
        <v>0.19</v>
      </c>
      <c r="F103">
        <v>0.04</v>
      </c>
      <c r="G103" t="s">
        <v>160</v>
      </c>
    </row>
    <row r="104" spans="1:7" x14ac:dyDescent="0.25">
      <c r="A104" t="s">
        <v>259</v>
      </c>
      <c r="B104">
        <v>92.33</v>
      </c>
      <c r="C104">
        <v>80.42</v>
      </c>
      <c r="D104">
        <v>1.5E-3</v>
      </c>
      <c r="E104">
        <v>0.54</v>
      </c>
      <c r="F104">
        <v>0.11</v>
      </c>
      <c r="G104" t="s">
        <v>160</v>
      </c>
    </row>
    <row r="105" spans="1:7" x14ac:dyDescent="0.25">
      <c r="A105" t="s">
        <v>260</v>
      </c>
      <c r="B105">
        <v>94.17</v>
      </c>
      <c r="C105">
        <v>80.42</v>
      </c>
      <c r="D105">
        <v>1.5E-3</v>
      </c>
      <c r="E105">
        <v>0.04</v>
      </c>
      <c r="F105">
        <v>0.01</v>
      </c>
      <c r="G105" t="s">
        <v>160</v>
      </c>
    </row>
    <row r="106" spans="1:7" x14ac:dyDescent="0.25">
      <c r="A106" t="s">
        <v>261</v>
      </c>
      <c r="B106">
        <v>101.17</v>
      </c>
      <c r="C106">
        <v>54.58</v>
      </c>
      <c r="D106">
        <v>1.5E-3</v>
      </c>
      <c r="E106">
        <v>0.05</v>
      </c>
      <c r="F106">
        <v>0.02</v>
      </c>
      <c r="G106" t="s">
        <v>160</v>
      </c>
    </row>
    <row r="107" spans="1:7" x14ac:dyDescent="0.25">
      <c r="A107" t="s">
        <v>262</v>
      </c>
      <c r="B107">
        <v>100.4</v>
      </c>
      <c r="C107">
        <v>54.58</v>
      </c>
      <c r="D107">
        <v>1.5E-3</v>
      </c>
      <c r="E107">
        <v>0.1</v>
      </c>
      <c r="F107">
        <v>0.04</v>
      </c>
      <c r="G107" t="s">
        <v>160</v>
      </c>
    </row>
    <row r="108" spans="1:7" x14ac:dyDescent="0.25">
      <c r="A108" t="s">
        <v>263</v>
      </c>
      <c r="B108">
        <v>62.79</v>
      </c>
      <c r="C108">
        <v>54.58</v>
      </c>
      <c r="D108">
        <v>1.5E-3</v>
      </c>
      <c r="E108">
        <v>0.09</v>
      </c>
      <c r="F108">
        <v>0.04</v>
      </c>
      <c r="G108" t="s">
        <v>160</v>
      </c>
    </row>
    <row r="109" spans="1:7" x14ac:dyDescent="0.25">
      <c r="A109" t="s">
        <v>264</v>
      </c>
      <c r="B109">
        <v>96.07</v>
      </c>
      <c r="C109">
        <v>54.58</v>
      </c>
      <c r="D109">
        <v>1.5E-3</v>
      </c>
      <c r="E109">
        <v>7.0000000000000007E-2</v>
      </c>
      <c r="F109">
        <v>0.03</v>
      </c>
      <c r="G109" t="s">
        <v>160</v>
      </c>
    </row>
    <row r="110" spans="1:7" x14ac:dyDescent="0.25">
      <c r="A110" t="s">
        <v>265</v>
      </c>
      <c r="B110">
        <v>7.3339999999999996</v>
      </c>
      <c r="C110">
        <v>54.58</v>
      </c>
      <c r="D110">
        <v>1.5E-3</v>
      </c>
      <c r="E110">
        <v>0.21</v>
      </c>
      <c r="F110">
        <v>0.09</v>
      </c>
      <c r="G110" t="s">
        <v>160</v>
      </c>
    </row>
    <row r="111" spans="1:7" x14ac:dyDescent="0.25">
      <c r="A111" t="s">
        <v>266</v>
      </c>
      <c r="B111">
        <v>21.96</v>
      </c>
      <c r="C111">
        <v>54.58</v>
      </c>
      <c r="D111">
        <v>1.5E-3</v>
      </c>
      <c r="E111">
        <v>0.41</v>
      </c>
      <c r="F111">
        <v>0.18</v>
      </c>
      <c r="G111" t="s">
        <v>160</v>
      </c>
    </row>
    <row r="112" spans="1:7" x14ac:dyDescent="0.25">
      <c r="A112" t="s">
        <v>267</v>
      </c>
      <c r="B112">
        <v>113.4</v>
      </c>
      <c r="C112">
        <v>80.42</v>
      </c>
      <c r="D112">
        <v>1.5E-3</v>
      </c>
      <c r="E112">
        <v>-1.06</v>
      </c>
      <c r="F112">
        <v>0.21</v>
      </c>
      <c r="G112" t="s">
        <v>160</v>
      </c>
    </row>
    <row r="113" spans="1:7" x14ac:dyDescent="0.25">
      <c r="A113" t="s">
        <v>268</v>
      </c>
      <c r="B113">
        <v>90.65</v>
      </c>
      <c r="C113">
        <v>103.42</v>
      </c>
      <c r="D113">
        <v>1.5E-3</v>
      </c>
      <c r="E113">
        <v>2.23</v>
      </c>
      <c r="F113">
        <v>0.27</v>
      </c>
      <c r="G113" t="s">
        <v>160</v>
      </c>
    </row>
    <row r="114" spans="1:7" x14ac:dyDescent="0.25">
      <c r="A114" t="s">
        <v>269</v>
      </c>
      <c r="B114">
        <v>77.08</v>
      </c>
      <c r="C114">
        <v>54.58</v>
      </c>
      <c r="D114">
        <v>1.5E-3</v>
      </c>
      <c r="E114">
        <v>0.08</v>
      </c>
      <c r="F114">
        <v>0.03</v>
      </c>
      <c r="G114" t="s">
        <v>160</v>
      </c>
    </row>
    <row r="115" spans="1:7" x14ac:dyDescent="0.25">
      <c r="A115" t="s">
        <v>270</v>
      </c>
      <c r="B115">
        <v>72.39</v>
      </c>
      <c r="C115">
        <v>103.42</v>
      </c>
      <c r="D115">
        <v>1.5E-3</v>
      </c>
      <c r="E115">
        <v>3.33</v>
      </c>
      <c r="F115">
        <v>0.4</v>
      </c>
      <c r="G115" t="s">
        <v>160</v>
      </c>
    </row>
    <row r="116" spans="1:7" x14ac:dyDescent="0.25">
      <c r="A116" t="s">
        <v>271</v>
      </c>
      <c r="B116">
        <v>63.85</v>
      </c>
      <c r="C116">
        <v>54.58</v>
      </c>
      <c r="D116">
        <v>1.5E-3</v>
      </c>
      <c r="E116">
        <v>0.21</v>
      </c>
      <c r="F116">
        <v>0.09</v>
      </c>
      <c r="G116" t="s">
        <v>160</v>
      </c>
    </row>
    <row r="117" spans="1:7" x14ac:dyDescent="0.25">
      <c r="A117" t="s">
        <v>272</v>
      </c>
      <c r="B117">
        <v>107.97</v>
      </c>
      <c r="C117">
        <v>54.58</v>
      </c>
      <c r="D117">
        <v>1.5E-3</v>
      </c>
      <c r="E117">
        <v>0.16</v>
      </c>
      <c r="F117">
        <v>7.0000000000000007E-2</v>
      </c>
      <c r="G117" t="s">
        <v>160</v>
      </c>
    </row>
    <row r="118" spans="1:7" x14ac:dyDescent="0.25">
      <c r="A118" t="s">
        <v>273</v>
      </c>
      <c r="B118">
        <v>109.58</v>
      </c>
      <c r="C118">
        <v>54.58</v>
      </c>
      <c r="D118">
        <v>1.5E-3</v>
      </c>
      <c r="E118">
        <v>0.09</v>
      </c>
      <c r="F118">
        <v>0.04</v>
      </c>
      <c r="G118" t="s">
        <v>160</v>
      </c>
    </row>
    <row r="119" spans="1:7" x14ac:dyDescent="0.25">
      <c r="A119" t="s">
        <v>274</v>
      </c>
      <c r="B119">
        <v>14.37</v>
      </c>
      <c r="C119">
        <v>54.58</v>
      </c>
      <c r="D119">
        <v>1.5E-3</v>
      </c>
      <c r="E119">
        <v>0.3</v>
      </c>
      <c r="F119">
        <v>0.13</v>
      </c>
      <c r="G119" t="s">
        <v>160</v>
      </c>
    </row>
    <row r="120" spans="1:7" x14ac:dyDescent="0.25">
      <c r="A120" t="s">
        <v>275</v>
      </c>
      <c r="B120">
        <v>26.88</v>
      </c>
      <c r="C120">
        <v>54.58</v>
      </c>
      <c r="D120">
        <v>1.5E-3</v>
      </c>
      <c r="E120">
        <v>0.39</v>
      </c>
      <c r="F120">
        <v>0.17</v>
      </c>
      <c r="G120" t="s">
        <v>160</v>
      </c>
    </row>
    <row r="121" spans="1:7" x14ac:dyDescent="0.25">
      <c r="A121" t="s">
        <v>276</v>
      </c>
      <c r="B121">
        <v>6.64</v>
      </c>
      <c r="C121">
        <v>54.58</v>
      </c>
      <c r="D121">
        <v>1.5E-3</v>
      </c>
      <c r="E121">
        <v>0.28999999999999998</v>
      </c>
      <c r="F121">
        <v>0.12</v>
      </c>
      <c r="G121" t="s">
        <v>160</v>
      </c>
    </row>
    <row r="122" spans="1:7" x14ac:dyDescent="0.25">
      <c r="A122" t="s">
        <v>277</v>
      </c>
      <c r="B122">
        <v>67.180000000000007</v>
      </c>
      <c r="C122">
        <v>54.58</v>
      </c>
      <c r="D122">
        <v>1.5E-3</v>
      </c>
      <c r="E122">
        <v>0.35</v>
      </c>
      <c r="F122">
        <v>0.15</v>
      </c>
      <c r="G122" t="s">
        <v>160</v>
      </c>
    </row>
    <row r="123" spans="1:7" x14ac:dyDescent="0.25">
      <c r="A123" t="s">
        <v>278</v>
      </c>
      <c r="B123">
        <v>36.380000000000003</v>
      </c>
      <c r="C123">
        <v>54.58</v>
      </c>
      <c r="D123">
        <v>1.5E-3</v>
      </c>
      <c r="E123">
        <v>0.38</v>
      </c>
      <c r="F123">
        <v>0.16</v>
      </c>
      <c r="G123" t="s">
        <v>160</v>
      </c>
    </row>
    <row r="124" spans="1:7" x14ac:dyDescent="0.25">
      <c r="A124" t="s">
        <v>279</v>
      </c>
      <c r="B124">
        <v>101.3</v>
      </c>
      <c r="C124">
        <v>54.58</v>
      </c>
      <c r="D124">
        <v>1.5E-3</v>
      </c>
      <c r="E124">
        <v>0.43</v>
      </c>
      <c r="F124">
        <v>0.19</v>
      </c>
      <c r="G124" t="s">
        <v>160</v>
      </c>
    </row>
    <row r="125" spans="1:7" x14ac:dyDescent="0.25">
      <c r="A125" t="s">
        <v>280</v>
      </c>
      <c r="B125">
        <v>59.54</v>
      </c>
      <c r="C125">
        <v>54.58</v>
      </c>
      <c r="D125">
        <v>1.5E-3</v>
      </c>
      <c r="E125">
        <v>0.49</v>
      </c>
      <c r="F125">
        <v>0.21</v>
      </c>
      <c r="G125" t="s">
        <v>160</v>
      </c>
    </row>
    <row r="126" spans="1:7" x14ac:dyDescent="0.25">
      <c r="A126" t="s">
        <v>281</v>
      </c>
      <c r="B126">
        <v>63.38</v>
      </c>
      <c r="C126">
        <v>54.58</v>
      </c>
      <c r="D126">
        <v>1.5E-3</v>
      </c>
      <c r="E126">
        <v>0.28000000000000003</v>
      </c>
      <c r="F126">
        <v>0.12</v>
      </c>
      <c r="G126" t="s">
        <v>160</v>
      </c>
    </row>
    <row r="127" spans="1:7" x14ac:dyDescent="0.25">
      <c r="A127" t="s">
        <v>282</v>
      </c>
      <c r="B127">
        <v>91.23</v>
      </c>
      <c r="C127">
        <v>103.42</v>
      </c>
      <c r="D127">
        <v>1.5E-3</v>
      </c>
      <c r="E127">
        <v>3.7</v>
      </c>
      <c r="F127">
        <v>0.44</v>
      </c>
      <c r="G127" t="s">
        <v>160</v>
      </c>
    </row>
    <row r="128" spans="1:7" x14ac:dyDescent="0.25">
      <c r="A128" t="s">
        <v>283</v>
      </c>
      <c r="B128">
        <v>22.2</v>
      </c>
      <c r="C128">
        <v>103.42</v>
      </c>
      <c r="D128">
        <v>1.5E-3</v>
      </c>
      <c r="E128">
        <v>4.25</v>
      </c>
      <c r="F128">
        <v>0.51</v>
      </c>
      <c r="G128" t="s">
        <v>160</v>
      </c>
    </row>
    <row r="129" spans="1:7" x14ac:dyDescent="0.25">
      <c r="A129" t="s">
        <v>284</v>
      </c>
      <c r="B129">
        <v>91.54</v>
      </c>
      <c r="C129">
        <v>103.42</v>
      </c>
      <c r="D129">
        <v>1.5E-3</v>
      </c>
      <c r="E129">
        <v>4.54</v>
      </c>
      <c r="F129">
        <v>0.54</v>
      </c>
      <c r="G129" t="s">
        <v>160</v>
      </c>
    </row>
    <row r="130" spans="1:7" x14ac:dyDescent="0.25">
      <c r="A130" t="s">
        <v>285</v>
      </c>
      <c r="B130">
        <v>36.28</v>
      </c>
      <c r="C130">
        <v>103.42</v>
      </c>
      <c r="D130">
        <v>1.5E-3</v>
      </c>
      <c r="E130">
        <v>0.26</v>
      </c>
      <c r="F130">
        <v>0.03</v>
      </c>
      <c r="G130" t="s">
        <v>160</v>
      </c>
    </row>
    <row r="131" spans="1:7" x14ac:dyDescent="0.25">
      <c r="A131" t="s">
        <v>286</v>
      </c>
      <c r="B131">
        <v>128.69999999999999</v>
      </c>
      <c r="C131">
        <v>103.42</v>
      </c>
      <c r="D131">
        <v>1.5E-3</v>
      </c>
      <c r="E131">
        <v>0.12</v>
      </c>
      <c r="F131">
        <v>0.01</v>
      </c>
      <c r="G131" t="s">
        <v>160</v>
      </c>
    </row>
    <row r="132" spans="1:7" x14ac:dyDescent="0.25">
      <c r="A132" t="s">
        <v>287</v>
      </c>
      <c r="B132">
        <v>63.01</v>
      </c>
      <c r="C132">
        <v>103.42</v>
      </c>
      <c r="D132">
        <v>1.5E-3</v>
      </c>
      <c r="E132">
        <v>0.06</v>
      </c>
      <c r="F132">
        <v>0.01</v>
      </c>
      <c r="G132" t="s">
        <v>160</v>
      </c>
    </row>
    <row r="133" spans="1:7" x14ac:dyDescent="0.25">
      <c r="A133" t="s">
        <v>288</v>
      </c>
      <c r="B133">
        <v>108.98</v>
      </c>
      <c r="C133">
        <v>80.42</v>
      </c>
      <c r="D133">
        <v>1.5E-3</v>
      </c>
      <c r="E133">
        <v>0</v>
      </c>
      <c r="F133">
        <v>0</v>
      </c>
      <c r="G133" t="s">
        <v>160</v>
      </c>
    </row>
    <row r="134" spans="1:7" x14ac:dyDescent="0.25">
      <c r="A134" t="s">
        <v>289</v>
      </c>
      <c r="B134">
        <v>70.56</v>
      </c>
      <c r="C134">
        <v>80.42</v>
      </c>
      <c r="D134">
        <v>1.5E-3</v>
      </c>
      <c r="E134">
        <v>0.1</v>
      </c>
      <c r="F134">
        <v>0.02</v>
      </c>
      <c r="G134" t="s">
        <v>160</v>
      </c>
    </row>
    <row r="135" spans="1:7" x14ac:dyDescent="0.25">
      <c r="A135" t="s">
        <v>290</v>
      </c>
      <c r="B135">
        <v>46.59</v>
      </c>
      <c r="C135">
        <v>54.58</v>
      </c>
      <c r="D135">
        <v>1.5E-3</v>
      </c>
      <c r="E135">
        <v>0.27</v>
      </c>
      <c r="F135">
        <v>0.12</v>
      </c>
      <c r="G135" t="s">
        <v>160</v>
      </c>
    </row>
    <row r="136" spans="1:7" x14ac:dyDescent="0.25">
      <c r="A136" t="s">
        <v>291</v>
      </c>
      <c r="B136">
        <v>103.74</v>
      </c>
      <c r="C136">
        <v>54.58</v>
      </c>
      <c r="D136">
        <v>1.5E-3</v>
      </c>
      <c r="E136">
        <v>0.11</v>
      </c>
      <c r="F136">
        <v>0.05</v>
      </c>
      <c r="G136" t="s">
        <v>160</v>
      </c>
    </row>
    <row r="137" spans="1:7" x14ac:dyDescent="0.25">
      <c r="A137" t="s">
        <v>292</v>
      </c>
      <c r="B137">
        <v>7.75</v>
      </c>
      <c r="C137">
        <v>54.58</v>
      </c>
      <c r="D137">
        <v>1.5E-3</v>
      </c>
      <c r="E137">
        <v>0.55000000000000004</v>
      </c>
      <c r="F137">
        <v>0.24</v>
      </c>
      <c r="G137" t="s">
        <v>160</v>
      </c>
    </row>
    <row r="138" spans="1:7" x14ac:dyDescent="0.25">
      <c r="A138" t="s">
        <v>293</v>
      </c>
      <c r="B138">
        <v>13.64</v>
      </c>
      <c r="C138">
        <v>80.42</v>
      </c>
      <c r="D138">
        <v>1.5E-3</v>
      </c>
      <c r="E138">
        <v>0.31</v>
      </c>
      <c r="F138">
        <v>0.06</v>
      </c>
      <c r="G138" t="s">
        <v>160</v>
      </c>
    </row>
    <row r="139" spans="1:7" x14ac:dyDescent="0.25">
      <c r="A139" t="s">
        <v>294</v>
      </c>
      <c r="B139">
        <v>52.9</v>
      </c>
      <c r="C139">
        <v>80.42</v>
      </c>
      <c r="D139">
        <v>1.5E-3</v>
      </c>
      <c r="E139">
        <v>0.68</v>
      </c>
      <c r="F139">
        <v>0.13</v>
      </c>
      <c r="G139" t="s">
        <v>160</v>
      </c>
    </row>
    <row r="140" spans="1:7" x14ac:dyDescent="0.25">
      <c r="A140" t="s">
        <v>295</v>
      </c>
      <c r="B140" t="s">
        <v>296</v>
      </c>
      <c r="C140">
        <v>152.22</v>
      </c>
      <c r="D140" t="s">
        <v>296</v>
      </c>
      <c r="E140">
        <v>10.029999999999999</v>
      </c>
      <c r="F140">
        <v>0.55000000000000004</v>
      </c>
      <c r="G140" t="s">
        <v>297</v>
      </c>
    </row>
    <row r="141" spans="1:7" x14ac:dyDescent="0.25">
      <c r="A141" t="s">
        <v>298</v>
      </c>
      <c r="B141" t="s">
        <v>296</v>
      </c>
      <c r="C141">
        <v>103.42</v>
      </c>
      <c r="D141" t="s">
        <v>296</v>
      </c>
      <c r="E141">
        <v>0.46</v>
      </c>
      <c r="F141">
        <v>0.05</v>
      </c>
      <c r="G141" t="s">
        <v>297</v>
      </c>
    </row>
    <row r="142" spans="1:7" x14ac:dyDescent="0.25">
      <c r="A142" t="s">
        <v>299</v>
      </c>
      <c r="B142" t="s">
        <v>296</v>
      </c>
      <c r="C142">
        <v>103.42</v>
      </c>
      <c r="D142" t="s">
        <v>296</v>
      </c>
      <c r="E142">
        <v>0.27</v>
      </c>
      <c r="F142">
        <v>0.03</v>
      </c>
      <c r="G142" t="s">
        <v>297</v>
      </c>
    </row>
    <row r="143" spans="1:7" x14ac:dyDescent="0.25">
      <c r="A143" t="s">
        <v>300</v>
      </c>
      <c r="B143" t="s">
        <v>296</v>
      </c>
      <c r="C143">
        <v>103.42</v>
      </c>
      <c r="D143" t="s">
        <v>296</v>
      </c>
      <c r="E143">
        <v>0.26</v>
      </c>
      <c r="F143">
        <v>0.03</v>
      </c>
      <c r="G143" t="s">
        <v>297</v>
      </c>
    </row>
    <row r="144" spans="1:7" x14ac:dyDescent="0.25">
      <c r="A144" t="s">
        <v>301</v>
      </c>
      <c r="B144" t="s">
        <v>296</v>
      </c>
      <c r="C144">
        <v>152.22</v>
      </c>
      <c r="D144" t="s">
        <v>296</v>
      </c>
      <c r="E144">
        <v>4.66</v>
      </c>
      <c r="F144">
        <v>0.26</v>
      </c>
      <c r="G144" t="s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6CD7D-EE7A-4287-829A-E1C85BDE9808}">
  <dimension ref="A1:B124"/>
  <sheetViews>
    <sheetView topLeftCell="A9" zoomScale="119" zoomScaleNormal="83" workbookViewId="0">
      <selection activeCell="B108" sqref="B108"/>
    </sheetView>
  </sheetViews>
  <sheetFormatPr baseColWidth="10" defaultRowHeight="15" x14ac:dyDescent="0.25"/>
  <sheetData>
    <row r="1" spans="1:2" x14ac:dyDescent="0.25">
      <c r="A1" t="s">
        <v>144</v>
      </c>
    </row>
    <row r="2" spans="1:2" x14ac:dyDescent="0.25">
      <c r="A2" t="s">
        <v>302</v>
      </c>
    </row>
    <row r="3" spans="1:2" x14ac:dyDescent="0.25">
      <c r="A3" t="s">
        <v>146</v>
      </c>
      <c r="B3" t="s">
        <v>303</v>
      </c>
    </row>
    <row r="4" spans="1:2" x14ac:dyDescent="0.25">
      <c r="A4" t="s">
        <v>304</v>
      </c>
      <c r="B4" t="s">
        <v>154</v>
      </c>
    </row>
    <row r="5" spans="1:2" x14ac:dyDescent="0.25">
      <c r="A5">
        <v>1</v>
      </c>
      <c r="B5">
        <v>8.07</v>
      </c>
    </row>
    <row r="6" spans="1:2" x14ac:dyDescent="0.25">
      <c r="A6">
        <v>2</v>
      </c>
      <c r="B6">
        <v>13.99</v>
      </c>
    </row>
    <row r="7" spans="1:2" x14ac:dyDescent="0.25">
      <c r="A7">
        <v>3</v>
      </c>
      <c r="B7">
        <v>34.17</v>
      </c>
    </row>
    <row r="8" spans="1:2" x14ac:dyDescent="0.25">
      <c r="A8">
        <v>4</v>
      </c>
      <c r="B8">
        <v>36.17</v>
      </c>
    </row>
    <row r="9" spans="1:2" x14ac:dyDescent="0.25">
      <c r="A9">
        <v>5</v>
      </c>
      <c r="B9">
        <v>32.74</v>
      </c>
    </row>
    <row r="10" spans="1:2" x14ac:dyDescent="0.25">
      <c r="A10">
        <v>6</v>
      </c>
      <c r="B10">
        <v>31.3</v>
      </c>
    </row>
    <row r="11" spans="1:2" x14ac:dyDescent="0.25">
      <c r="A11">
        <v>7</v>
      </c>
      <c r="B11">
        <v>41.47</v>
      </c>
    </row>
    <row r="12" spans="1:2" x14ac:dyDescent="0.25">
      <c r="A12">
        <v>8</v>
      </c>
      <c r="B12">
        <v>44.52</v>
      </c>
    </row>
    <row r="13" spans="1:2" x14ac:dyDescent="0.25">
      <c r="A13">
        <v>9</v>
      </c>
      <c r="B13">
        <v>48.75</v>
      </c>
    </row>
    <row r="14" spans="1:2" x14ac:dyDescent="0.25">
      <c r="A14">
        <v>10</v>
      </c>
      <c r="B14">
        <v>35.33</v>
      </c>
    </row>
    <row r="15" spans="1:2" x14ac:dyDescent="0.25">
      <c r="A15">
        <v>11</v>
      </c>
      <c r="B15">
        <v>41.03</v>
      </c>
    </row>
    <row r="16" spans="1:2" x14ac:dyDescent="0.25">
      <c r="A16">
        <v>12</v>
      </c>
      <c r="B16">
        <v>23.62</v>
      </c>
    </row>
    <row r="17" spans="1:2" x14ac:dyDescent="0.25">
      <c r="A17">
        <v>13</v>
      </c>
      <c r="B17">
        <v>30.19</v>
      </c>
    </row>
    <row r="18" spans="1:2" x14ac:dyDescent="0.25">
      <c r="A18">
        <v>14</v>
      </c>
      <c r="B18">
        <v>46.19</v>
      </c>
    </row>
    <row r="19" spans="1:2" x14ac:dyDescent="0.25">
      <c r="A19">
        <v>15</v>
      </c>
      <c r="B19">
        <v>41.78</v>
      </c>
    </row>
    <row r="20" spans="1:2" x14ac:dyDescent="0.25">
      <c r="A20">
        <v>16</v>
      </c>
      <c r="B20">
        <v>44.96</v>
      </c>
    </row>
    <row r="21" spans="1:2" x14ac:dyDescent="0.25">
      <c r="A21">
        <v>17</v>
      </c>
      <c r="B21">
        <v>44.44</v>
      </c>
    </row>
    <row r="22" spans="1:2" x14ac:dyDescent="0.25">
      <c r="A22">
        <v>18</v>
      </c>
      <c r="B22">
        <v>45.41</v>
      </c>
    </row>
    <row r="23" spans="1:2" x14ac:dyDescent="0.25">
      <c r="A23">
        <v>19</v>
      </c>
      <c r="B23">
        <v>45.19</v>
      </c>
    </row>
    <row r="24" spans="1:2" x14ac:dyDescent="0.25">
      <c r="A24">
        <v>20</v>
      </c>
      <c r="B24">
        <v>46.3</v>
      </c>
    </row>
    <row r="25" spans="1:2" x14ac:dyDescent="0.25">
      <c r="A25">
        <v>21</v>
      </c>
      <c r="B25">
        <v>43.88</v>
      </c>
    </row>
    <row r="26" spans="1:2" x14ac:dyDescent="0.25">
      <c r="A26">
        <v>22</v>
      </c>
      <c r="B26">
        <v>49.64</v>
      </c>
    </row>
    <row r="27" spans="1:2" x14ac:dyDescent="0.25">
      <c r="A27">
        <v>23</v>
      </c>
      <c r="B27">
        <v>43.05</v>
      </c>
    </row>
    <row r="28" spans="1:2" x14ac:dyDescent="0.25">
      <c r="A28">
        <v>24</v>
      </c>
      <c r="B28">
        <v>43.79</v>
      </c>
    </row>
    <row r="29" spans="1:2" x14ac:dyDescent="0.25">
      <c r="A29">
        <v>25</v>
      </c>
      <c r="B29">
        <v>42.41</v>
      </c>
    </row>
    <row r="30" spans="1:2" x14ac:dyDescent="0.25">
      <c r="A30">
        <v>26</v>
      </c>
      <c r="B30">
        <v>42.2</v>
      </c>
    </row>
    <row r="31" spans="1:2" x14ac:dyDescent="0.25">
      <c r="A31">
        <v>27</v>
      </c>
      <c r="B31">
        <v>42.45</v>
      </c>
    </row>
    <row r="32" spans="1:2" x14ac:dyDescent="0.25">
      <c r="A32">
        <v>28</v>
      </c>
      <c r="B32">
        <v>43.42</v>
      </c>
    </row>
    <row r="33" spans="1:2" x14ac:dyDescent="0.25">
      <c r="A33">
        <v>29</v>
      </c>
      <c r="B33">
        <v>55.07</v>
      </c>
    </row>
    <row r="34" spans="1:2" x14ac:dyDescent="0.25">
      <c r="A34">
        <v>30</v>
      </c>
      <c r="B34">
        <v>44.04</v>
      </c>
    </row>
    <row r="35" spans="1:2" x14ac:dyDescent="0.25">
      <c r="A35">
        <v>31</v>
      </c>
      <c r="B35">
        <v>42.46</v>
      </c>
    </row>
    <row r="36" spans="1:2" x14ac:dyDescent="0.25">
      <c r="A36">
        <v>32</v>
      </c>
      <c r="B36">
        <v>57.92</v>
      </c>
    </row>
    <row r="37" spans="1:2" x14ac:dyDescent="0.25">
      <c r="A37">
        <v>33</v>
      </c>
      <c r="B37">
        <v>44.78</v>
      </c>
    </row>
    <row r="38" spans="1:2" x14ac:dyDescent="0.25">
      <c r="A38">
        <v>34</v>
      </c>
      <c r="B38">
        <v>41.48</v>
      </c>
    </row>
    <row r="39" spans="1:2" x14ac:dyDescent="0.25">
      <c r="A39">
        <v>35</v>
      </c>
      <c r="B39">
        <v>43.53</v>
      </c>
    </row>
    <row r="40" spans="1:2" x14ac:dyDescent="0.25">
      <c r="A40">
        <v>36</v>
      </c>
      <c r="B40">
        <v>44.25</v>
      </c>
    </row>
    <row r="41" spans="1:2" x14ac:dyDescent="0.25">
      <c r="A41">
        <v>37</v>
      </c>
      <c r="B41">
        <v>45.89</v>
      </c>
    </row>
    <row r="42" spans="1:2" x14ac:dyDescent="0.25">
      <c r="A42">
        <v>38</v>
      </c>
      <c r="B42">
        <v>45.06</v>
      </c>
    </row>
    <row r="43" spans="1:2" x14ac:dyDescent="0.25">
      <c r="A43">
        <v>39</v>
      </c>
      <c r="B43">
        <v>49.52</v>
      </c>
    </row>
    <row r="44" spans="1:2" x14ac:dyDescent="0.25">
      <c r="A44">
        <v>40</v>
      </c>
      <c r="B44">
        <v>45.68</v>
      </c>
    </row>
    <row r="45" spans="1:2" x14ac:dyDescent="0.25">
      <c r="A45">
        <v>41</v>
      </c>
      <c r="B45">
        <v>44.46</v>
      </c>
    </row>
    <row r="46" spans="1:2" x14ac:dyDescent="0.25">
      <c r="A46">
        <v>42</v>
      </c>
      <c r="B46">
        <v>46.23</v>
      </c>
    </row>
    <row r="47" spans="1:2" x14ac:dyDescent="0.25">
      <c r="A47">
        <v>43</v>
      </c>
      <c r="B47">
        <v>45.35</v>
      </c>
    </row>
    <row r="48" spans="1:2" x14ac:dyDescent="0.25">
      <c r="A48">
        <v>44</v>
      </c>
      <c r="B48">
        <v>44.47</v>
      </c>
    </row>
    <row r="49" spans="1:2" x14ac:dyDescent="0.25">
      <c r="A49">
        <v>45</v>
      </c>
      <c r="B49">
        <v>44.46</v>
      </c>
    </row>
    <row r="50" spans="1:2" x14ac:dyDescent="0.25">
      <c r="A50">
        <v>46</v>
      </c>
      <c r="B50">
        <v>44.55</v>
      </c>
    </row>
    <row r="51" spans="1:2" x14ac:dyDescent="0.25">
      <c r="A51">
        <v>47</v>
      </c>
      <c r="B51">
        <v>44.45</v>
      </c>
    </row>
    <row r="52" spans="1:2" x14ac:dyDescent="0.25">
      <c r="A52">
        <v>48</v>
      </c>
      <c r="B52">
        <v>44.41</v>
      </c>
    </row>
    <row r="53" spans="1:2" x14ac:dyDescent="0.25">
      <c r="A53">
        <v>49</v>
      </c>
      <c r="B53">
        <v>60.84</v>
      </c>
    </row>
    <row r="54" spans="1:2" x14ac:dyDescent="0.25">
      <c r="A54">
        <v>50</v>
      </c>
      <c r="B54">
        <v>47.16</v>
      </c>
    </row>
    <row r="55" spans="1:2" x14ac:dyDescent="0.25">
      <c r="A55">
        <v>51</v>
      </c>
      <c r="B55">
        <v>46.57</v>
      </c>
    </row>
    <row r="56" spans="1:2" x14ac:dyDescent="0.25">
      <c r="A56">
        <v>52</v>
      </c>
      <c r="B56">
        <v>45.29</v>
      </c>
    </row>
    <row r="57" spans="1:2" x14ac:dyDescent="0.25">
      <c r="A57">
        <v>53</v>
      </c>
      <c r="B57">
        <v>52.94</v>
      </c>
    </row>
    <row r="58" spans="1:2" x14ac:dyDescent="0.25">
      <c r="A58">
        <v>54</v>
      </c>
      <c r="B58">
        <v>44.34</v>
      </c>
    </row>
    <row r="59" spans="1:2" x14ac:dyDescent="0.25">
      <c r="A59">
        <v>55</v>
      </c>
      <c r="B59">
        <v>44.46</v>
      </c>
    </row>
    <row r="60" spans="1:2" x14ac:dyDescent="0.25">
      <c r="A60">
        <v>56</v>
      </c>
      <c r="B60">
        <v>44.47</v>
      </c>
    </row>
    <row r="61" spans="1:2" x14ac:dyDescent="0.25">
      <c r="A61">
        <v>57</v>
      </c>
      <c r="B61">
        <v>47.86</v>
      </c>
    </row>
    <row r="62" spans="1:2" x14ac:dyDescent="0.25">
      <c r="A62">
        <v>58</v>
      </c>
      <c r="B62">
        <v>39.32</v>
      </c>
    </row>
    <row r="63" spans="1:2" x14ac:dyDescent="0.25">
      <c r="A63">
        <v>59</v>
      </c>
      <c r="B63">
        <v>45.33</v>
      </c>
    </row>
    <row r="64" spans="1:2" x14ac:dyDescent="0.25">
      <c r="A64">
        <v>60</v>
      </c>
      <c r="B64">
        <v>50.23</v>
      </c>
    </row>
    <row r="65" spans="1:2" x14ac:dyDescent="0.25">
      <c r="A65">
        <v>61</v>
      </c>
      <c r="B65">
        <v>51.25</v>
      </c>
    </row>
    <row r="66" spans="1:2" x14ac:dyDescent="0.25">
      <c r="A66">
        <v>62</v>
      </c>
      <c r="B66">
        <v>49.96</v>
      </c>
    </row>
    <row r="67" spans="1:2" x14ac:dyDescent="0.25">
      <c r="A67">
        <v>63</v>
      </c>
      <c r="B67">
        <v>47.69</v>
      </c>
    </row>
    <row r="68" spans="1:2" x14ac:dyDescent="0.25">
      <c r="A68">
        <v>64</v>
      </c>
      <c r="B68">
        <v>38.520000000000003</v>
      </c>
    </row>
    <row r="69" spans="1:2" x14ac:dyDescent="0.25">
      <c r="A69">
        <v>65</v>
      </c>
      <c r="B69">
        <v>54.37</v>
      </c>
    </row>
    <row r="70" spans="1:2" x14ac:dyDescent="0.25">
      <c r="A70">
        <v>66</v>
      </c>
      <c r="B70">
        <v>50.22</v>
      </c>
    </row>
    <row r="71" spans="1:2" x14ac:dyDescent="0.25">
      <c r="A71">
        <v>67</v>
      </c>
      <c r="B71">
        <v>48.83</v>
      </c>
    </row>
    <row r="72" spans="1:2" x14ac:dyDescent="0.25">
      <c r="A72">
        <v>68</v>
      </c>
      <c r="B72">
        <v>44.67</v>
      </c>
    </row>
    <row r="73" spans="1:2" x14ac:dyDescent="0.25">
      <c r="A73">
        <v>69</v>
      </c>
      <c r="B73">
        <v>45.94</v>
      </c>
    </row>
    <row r="74" spans="1:2" x14ac:dyDescent="0.25">
      <c r="A74">
        <v>70</v>
      </c>
      <c r="B74">
        <v>46.91</v>
      </c>
    </row>
    <row r="75" spans="1:2" x14ac:dyDescent="0.25">
      <c r="A75">
        <v>71</v>
      </c>
      <c r="B75">
        <v>46.14</v>
      </c>
    </row>
    <row r="76" spans="1:2" x14ac:dyDescent="0.25">
      <c r="A76">
        <v>72</v>
      </c>
      <c r="B76">
        <v>48.42</v>
      </c>
    </row>
    <row r="77" spans="1:2" x14ac:dyDescent="0.25">
      <c r="A77">
        <v>73</v>
      </c>
      <c r="B77">
        <v>46.33</v>
      </c>
    </row>
    <row r="78" spans="1:2" x14ac:dyDescent="0.25">
      <c r="A78">
        <v>74</v>
      </c>
      <c r="B78">
        <v>42.21</v>
      </c>
    </row>
    <row r="79" spans="1:2" x14ac:dyDescent="0.25">
      <c r="A79">
        <v>75</v>
      </c>
      <c r="B79">
        <v>44.74</v>
      </c>
    </row>
    <row r="80" spans="1:2" x14ac:dyDescent="0.25">
      <c r="A80">
        <v>76</v>
      </c>
      <c r="B80">
        <v>44.41</v>
      </c>
    </row>
    <row r="81" spans="1:2" x14ac:dyDescent="0.25">
      <c r="A81">
        <v>77</v>
      </c>
      <c r="B81">
        <v>46.92</v>
      </c>
    </row>
    <row r="82" spans="1:2" x14ac:dyDescent="0.25">
      <c r="A82">
        <v>78</v>
      </c>
      <c r="B82">
        <v>45.72</v>
      </c>
    </row>
    <row r="83" spans="1:2" x14ac:dyDescent="0.25">
      <c r="A83">
        <v>79</v>
      </c>
      <c r="B83">
        <v>45.24</v>
      </c>
    </row>
    <row r="84" spans="1:2" x14ac:dyDescent="0.25">
      <c r="A84">
        <v>80</v>
      </c>
      <c r="B84">
        <v>42.42</v>
      </c>
    </row>
    <row r="85" spans="1:2" x14ac:dyDescent="0.25">
      <c r="A85">
        <v>81</v>
      </c>
      <c r="B85">
        <v>44.41</v>
      </c>
    </row>
    <row r="86" spans="1:2" x14ac:dyDescent="0.25">
      <c r="A86">
        <v>82</v>
      </c>
      <c r="B86">
        <v>45.14</v>
      </c>
    </row>
    <row r="87" spans="1:2" x14ac:dyDescent="0.25">
      <c r="A87">
        <v>83</v>
      </c>
      <c r="B87">
        <v>44.42</v>
      </c>
    </row>
    <row r="88" spans="1:2" x14ac:dyDescent="0.25">
      <c r="A88">
        <v>84</v>
      </c>
      <c r="B88">
        <v>42.79</v>
      </c>
    </row>
    <row r="89" spans="1:2" x14ac:dyDescent="0.25">
      <c r="A89">
        <v>85</v>
      </c>
      <c r="B89">
        <v>44.42</v>
      </c>
    </row>
    <row r="90" spans="1:2" x14ac:dyDescent="0.25">
      <c r="A90">
        <v>86</v>
      </c>
      <c r="B90">
        <v>42.42</v>
      </c>
    </row>
    <row r="91" spans="1:2" x14ac:dyDescent="0.25">
      <c r="A91">
        <v>87</v>
      </c>
      <c r="B91">
        <v>43.6</v>
      </c>
    </row>
    <row r="92" spans="1:2" x14ac:dyDescent="0.25">
      <c r="A92">
        <v>88</v>
      </c>
      <c r="B92">
        <v>42.41</v>
      </c>
    </row>
    <row r="93" spans="1:2" x14ac:dyDescent="0.25">
      <c r="A93">
        <v>89</v>
      </c>
      <c r="B93">
        <v>40.78</v>
      </c>
    </row>
    <row r="94" spans="1:2" x14ac:dyDescent="0.25">
      <c r="A94">
        <v>90</v>
      </c>
      <c r="B94">
        <v>43.9</v>
      </c>
    </row>
    <row r="95" spans="1:2" x14ac:dyDescent="0.25">
      <c r="A95">
        <v>91</v>
      </c>
      <c r="B95">
        <v>39.909999999999997</v>
      </c>
    </row>
    <row r="96" spans="1:2" x14ac:dyDescent="0.25">
      <c r="A96">
        <v>92</v>
      </c>
      <c r="B96">
        <v>41.1</v>
      </c>
    </row>
    <row r="97" spans="1:2" x14ac:dyDescent="0.25">
      <c r="A97">
        <v>93</v>
      </c>
      <c r="B97">
        <v>38.42</v>
      </c>
    </row>
    <row r="98" spans="1:2" x14ac:dyDescent="0.25">
      <c r="A98">
        <v>94</v>
      </c>
      <c r="B98">
        <v>39.9</v>
      </c>
    </row>
    <row r="99" spans="1:2" x14ac:dyDescent="0.25">
      <c r="A99">
        <v>95</v>
      </c>
      <c r="B99">
        <v>27.12</v>
      </c>
    </row>
    <row r="100" spans="1:2" x14ac:dyDescent="0.25">
      <c r="A100">
        <v>96</v>
      </c>
      <c r="B100">
        <v>42.09</v>
      </c>
    </row>
    <row r="101" spans="1:2" x14ac:dyDescent="0.25">
      <c r="A101">
        <v>97</v>
      </c>
      <c r="B101">
        <v>40.630000000000003</v>
      </c>
    </row>
    <row r="102" spans="1:2" x14ac:dyDescent="0.25">
      <c r="A102">
        <v>98</v>
      </c>
      <c r="B102">
        <v>34.799999999999997</v>
      </c>
    </row>
    <row r="103" spans="1:2" x14ac:dyDescent="0.25">
      <c r="A103">
        <v>99</v>
      </c>
      <c r="B103">
        <v>42.45</v>
      </c>
    </row>
    <row r="104" spans="1:2" x14ac:dyDescent="0.25">
      <c r="A104">
        <v>100</v>
      </c>
      <c r="B104">
        <v>39.36</v>
      </c>
    </row>
    <row r="105" spans="1:2" x14ac:dyDescent="0.25">
      <c r="A105">
        <v>101</v>
      </c>
      <c r="B105">
        <v>33.840000000000003</v>
      </c>
    </row>
    <row r="106" spans="1:2" x14ac:dyDescent="0.25">
      <c r="A106">
        <v>102</v>
      </c>
      <c r="B106">
        <v>26.87</v>
      </c>
    </row>
    <row r="107" spans="1:2" x14ac:dyDescent="0.25">
      <c r="A107">
        <v>103</v>
      </c>
      <c r="B107">
        <v>15.68</v>
      </c>
    </row>
    <row r="108" spans="1:2" x14ac:dyDescent="0.25">
      <c r="A108">
        <v>104</v>
      </c>
      <c r="B108">
        <v>20.399999999999999</v>
      </c>
    </row>
    <row r="109" spans="1:2" x14ac:dyDescent="0.25">
      <c r="A109">
        <v>105</v>
      </c>
      <c r="B109">
        <v>24.17</v>
      </c>
    </row>
    <row r="110" spans="1:2" x14ac:dyDescent="0.25">
      <c r="A110">
        <v>106</v>
      </c>
      <c r="B110">
        <v>27.2</v>
      </c>
    </row>
    <row r="111" spans="1:2" x14ac:dyDescent="0.25">
      <c r="A111">
        <v>107</v>
      </c>
      <c r="B111">
        <v>30.3</v>
      </c>
    </row>
    <row r="112" spans="1:2" x14ac:dyDescent="0.25">
      <c r="A112">
        <v>108</v>
      </c>
      <c r="B112">
        <v>33.14</v>
      </c>
    </row>
    <row r="113" spans="1:2" x14ac:dyDescent="0.25">
      <c r="A113">
        <v>109</v>
      </c>
      <c r="B113">
        <v>37.11</v>
      </c>
    </row>
    <row r="114" spans="1:2" x14ac:dyDescent="0.25">
      <c r="A114">
        <v>110</v>
      </c>
      <c r="B114">
        <v>42</v>
      </c>
    </row>
    <row r="115" spans="1:2" x14ac:dyDescent="0.25">
      <c r="A115">
        <v>111</v>
      </c>
      <c r="B115">
        <v>41.59</v>
      </c>
    </row>
    <row r="116" spans="1:2" x14ac:dyDescent="0.25">
      <c r="A116">
        <v>112</v>
      </c>
      <c r="B116">
        <v>38.36</v>
      </c>
    </row>
    <row r="117" spans="1:2" x14ac:dyDescent="0.25">
      <c r="A117">
        <v>113</v>
      </c>
      <c r="B117">
        <v>32.96</v>
      </c>
    </row>
    <row r="118" spans="1:2" x14ac:dyDescent="0.25">
      <c r="A118">
        <v>114</v>
      </c>
      <c r="B118">
        <v>28.86</v>
      </c>
    </row>
    <row r="119" spans="1:2" x14ac:dyDescent="0.25">
      <c r="A119">
        <v>115</v>
      </c>
      <c r="B119">
        <v>34.950000000000003</v>
      </c>
    </row>
    <row r="120" spans="1:2" x14ac:dyDescent="0.25">
      <c r="A120" t="s">
        <v>305</v>
      </c>
      <c r="B120">
        <v>36.17</v>
      </c>
    </row>
    <row r="121" spans="1:2" x14ac:dyDescent="0.25">
      <c r="A121" t="s">
        <v>306</v>
      </c>
      <c r="B121">
        <v>41.78</v>
      </c>
    </row>
    <row r="122" spans="1:2" x14ac:dyDescent="0.25">
      <c r="A122" t="s">
        <v>307</v>
      </c>
      <c r="B122">
        <v>41.59</v>
      </c>
    </row>
    <row r="123" spans="1:2" x14ac:dyDescent="0.25">
      <c r="A123" t="s">
        <v>308</v>
      </c>
      <c r="B123">
        <v>41.78</v>
      </c>
    </row>
    <row r="124" spans="1:2" x14ac:dyDescent="0.25">
      <c r="A124" t="s">
        <v>309</v>
      </c>
      <c r="B124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AEBC0-A4BF-444F-A882-4D3BD96D5C05}">
  <dimension ref="A1:B124"/>
  <sheetViews>
    <sheetView topLeftCell="B1" zoomScale="133" workbookViewId="0">
      <selection activeCell="C106" sqref="C106"/>
    </sheetView>
  </sheetViews>
  <sheetFormatPr baseColWidth="10" defaultRowHeight="15" x14ac:dyDescent="0.25"/>
  <sheetData>
    <row r="1" spans="1:2" x14ac:dyDescent="0.25">
      <c r="A1" t="s">
        <v>144</v>
      </c>
    </row>
    <row r="2" spans="1:2" x14ac:dyDescent="0.25">
      <c r="A2" t="s">
        <v>310</v>
      </c>
    </row>
    <row r="3" spans="1:2" x14ac:dyDescent="0.25">
      <c r="A3" t="s">
        <v>146</v>
      </c>
      <c r="B3" t="s">
        <v>303</v>
      </c>
    </row>
    <row r="4" spans="1:2" x14ac:dyDescent="0.25">
      <c r="A4" t="s">
        <v>304</v>
      </c>
      <c r="B4" t="s">
        <v>154</v>
      </c>
    </row>
    <row r="5" spans="1:2" x14ac:dyDescent="0.25">
      <c r="A5">
        <v>1</v>
      </c>
      <c r="B5">
        <v>7.99</v>
      </c>
    </row>
    <row r="6" spans="1:2" x14ac:dyDescent="0.25">
      <c r="A6">
        <v>2</v>
      </c>
      <c r="B6">
        <v>13.88</v>
      </c>
    </row>
    <row r="7" spans="1:2" x14ac:dyDescent="0.25">
      <c r="A7">
        <v>3</v>
      </c>
      <c r="B7">
        <v>33.96</v>
      </c>
    </row>
    <row r="8" spans="1:2" x14ac:dyDescent="0.25">
      <c r="A8">
        <v>4</v>
      </c>
      <c r="B8">
        <v>35.96</v>
      </c>
    </row>
    <row r="9" spans="1:2" x14ac:dyDescent="0.25">
      <c r="A9">
        <v>5</v>
      </c>
      <c r="B9">
        <v>32.53</v>
      </c>
    </row>
    <row r="10" spans="1:2" x14ac:dyDescent="0.25">
      <c r="A10">
        <v>6</v>
      </c>
      <c r="B10">
        <v>31.08</v>
      </c>
    </row>
    <row r="11" spans="1:2" x14ac:dyDescent="0.25">
      <c r="A11">
        <v>7</v>
      </c>
      <c r="B11">
        <v>41.25</v>
      </c>
    </row>
    <row r="12" spans="1:2" x14ac:dyDescent="0.25">
      <c r="A12">
        <v>8</v>
      </c>
      <c r="B12">
        <v>44.29</v>
      </c>
    </row>
    <row r="13" spans="1:2" x14ac:dyDescent="0.25">
      <c r="A13">
        <v>9</v>
      </c>
      <c r="B13">
        <v>48.52</v>
      </c>
    </row>
    <row r="14" spans="1:2" x14ac:dyDescent="0.25">
      <c r="A14">
        <v>10</v>
      </c>
      <c r="B14">
        <v>35.1</v>
      </c>
    </row>
    <row r="15" spans="1:2" x14ac:dyDescent="0.25">
      <c r="A15">
        <v>11</v>
      </c>
      <c r="B15">
        <v>40.81</v>
      </c>
    </row>
    <row r="16" spans="1:2" x14ac:dyDescent="0.25">
      <c r="A16">
        <v>12</v>
      </c>
      <c r="B16">
        <v>23.4</v>
      </c>
    </row>
    <row r="17" spans="1:2" x14ac:dyDescent="0.25">
      <c r="A17">
        <v>13</v>
      </c>
      <c r="B17">
        <v>29.96</v>
      </c>
    </row>
    <row r="18" spans="1:2" x14ac:dyDescent="0.25">
      <c r="A18">
        <v>14</v>
      </c>
      <c r="B18">
        <v>45.96</v>
      </c>
    </row>
    <row r="19" spans="1:2" x14ac:dyDescent="0.25">
      <c r="A19">
        <v>15</v>
      </c>
      <c r="B19">
        <v>41.54</v>
      </c>
    </row>
    <row r="20" spans="1:2" x14ac:dyDescent="0.25">
      <c r="A20">
        <v>16</v>
      </c>
      <c r="B20">
        <v>44.71</v>
      </c>
    </row>
    <row r="21" spans="1:2" x14ac:dyDescent="0.25">
      <c r="A21">
        <v>17</v>
      </c>
      <c r="B21">
        <v>44.19</v>
      </c>
    </row>
    <row r="22" spans="1:2" x14ac:dyDescent="0.25">
      <c r="A22">
        <v>18</v>
      </c>
      <c r="B22">
        <v>45.16</v>
      </c>
    </row>
    <row r="23" spans="1:2" x14ac:dyDescent="0.25">
      <c r="A23">
        <v>19</v>
      </c>
      <c r="B23">
        <v>44.93</v>
      </c>
    </row>
    <row r="24" spans="1:2" x14ac:dyDescent="0.25">
      <c r="A24">
        <v>20</v>
      </c>
      <c r="B24">
        <v>46.05</v>
      </c>
    </row>
    <row r="25" spans="1:2" x14ac:dyDescent="0.25">
      <c r="A25">
        <v>21</v>
      </c>
      <c r="B25">
        <v>43.62</v>
      </c>
    </row>
    <row r="26" spans="1:2" x14ac:dyDescent="0.25">
      <c r="A26">
        <v>22</v>
      </c>
      <c r="B26">
        <v>49.38</v>
      </c>
    </row>
    <row r="27" spans="1:2" x14ac:dyDescent="0.25">
      <c r="A27">
        <v>23</v>
      </c>
      <c r="B27">
        <v>42.77</v>
      </c>
    </row>
    <row r="28" spans="1:2" x14ac:dyDescent="0.25">
      <c r="A28">
        <v>24</v>
      </c>
      <c r="B28">
        <v>43.5</v>
      </c>
    </row>
    <row r="29" spans="1:2" x14ac:dyDescent="0.25">
      <c r="A29">
        <v>25</v>
      </c>
      <c r="B29">
        <v>42.1</v>
      </c>
    </row>
    <row r="30" spans="1:2" x14ac:dyDescent="0.25">
      <c r="A30">
        <v>26</v>
      </c>
      <c r="B30">
        <v>41.89</v>
      </c>
    </row>
    <row r="31" spans="1:2" x14ac:dyDescent="0.25">
      <c r="A31">
        <v>27</v>
      </c>
      <c r="B31">
        <v>42.13</v>
      </c>
    </row>
    <row r="32" spans="1:2" x14ac:dyDescent="0.25">
      <c r="A32">
        <v>28</v>
      </c>
      <c r="B32">
        <v>43.09</v>
      </c>
    </row>
    <row r="33" spans="1:2" x14ac:dyDescent="0.25">
      <c r="A33">
        <v>29</v>
      </c>
      <c r="B33">
        <v>54.73</v>
      </c>
    </row>
    <row r="34" spans="1:2" x14ac:dyDescent="0.25">
      <c r="A34">
        <v>30</v>
      </c>
      <c r="B34">
        <v>43.69</v>
      </c>
    </row>
    <row r="35" spans="1:2" x14ac:dyDescent="0.25">
      <c r="A35">
        <v>31</v>
      </c>
      <c r="B35">
        <v>42.13</v>
      </c>
    </row>
    <row r="36" spans="1:2" x14ac:dyDescent="0.25">
      <c r="A36">
        <v>32</v>
      </c>
      <c r="B36">
        <v>57.56</v>
      </c>
    </row>
    <row r="37" spans="1:2" x14ac:dyDescent="0.25">
      <c r="A37">
        <v>33</v>
      </c>
      <c r="B37">
        <v>44.43</v>
      </c>
    </row>
    <row r="38" spans="1:2" x14ac:dyDescent="0.25">
      <c r="A38">
        <v>34</v>
      </c>
      <c r="B38">
        <v>41.15</v>
      </c>
    </row>
    <row r="39" spans="1:2" x14ac:dyDescent="0.25">
      <c r="A39">
        <v>35</v>
      </c>
      <c r="B39">
        <v>43.18</v>
      </c>
    </row>
    <row r="40" spans="1:2" x14ac:dyDescent="0.25">
      <c r="A40">
        <v>36</v>
      </c>
      <c r="B40">
        <v>43.89</v>
      </c>
    </row>
    <row r="41" spans="1:2" x14ac:dyDescent="0.25">
      <c r="A41">
        <v>37</v>
      </c>
      <c r="B41">
        <v>45.52</v>
      </c>
    </row>
    <row r="42" spans="1:2" x14ac:dyDescent="0.25">
      <c r="A42">
        <v>38</v>
      </c>
      <c r="B42">
        <v>44.65</v>
      </c>
    </row>
    <row r="43" spans="1:2" x14ac:dyDescent="0.25">
      <c r="A43">
        <v>39</v>
      </c>
      <c r="B43">
        <v>49.11</v>
      </c>
    </row>
    <row r="44" spans="1:2" x14ac:dyDescent="0.25">
      <c r="A44">
        <v>40</v>
      </c>
      <c r="B44">
        <v>45.26</v>
      </c>
    </row>
    <row r="45" spans="1:2" x14ac:dyDescent="0.25">
      <c r="A45">
        <v>41</v>
      </c>
      <c r="B45">
        <v>44.06</v>
      </c>
    </row>
    <row r="46" spans="1:2" x14ac:dyDescent="0.25">
      <c r="A46">
        <v>42</v>
      </c>
      <c r="B46">
        <v>45.83</v>
      </c>
    </row>
    <row r="47" spans="1:2" x14ac:dyDescent="0.25">
      <c r="A47">
        <v>43</v>
      </c>
      <c r="B47">
        <v>44.95</v>
      </c>
    </row>
    <row r="48" spans="1:2" x14ac:dyDescent="0.25">
      <c r="A48">
        <v>44</v>
      </c>
      <c r="B48">
        <v>44.09</v>
      </c>
    </row>
    <row r="49" spans="1:2" x14ac:dyDescent="0.25">
      <c r="A49">
        <v>45</v>
      </c>
      <c r="B49">
        <v>44.07</v>
      </c>
    </row>
    <row r="50" spans="1:2" x14ac:dyDescent="0.25">
      <c r="A50">
        <v>46</v>
      </c>
      <c r="B50">
        <v>44.15</v>
      </c>
    </row>
    <row r="51" spans="1:2" x14ac:dyDescent="0.25">
      <c r="A51">
        <v>47</v>
      </c>
      <c r="B51">
        <v>44.05</v>
      </c>
    </row>
    <row r="52" spans="1:2" x14ac:dyDescent="0.25">
      <c r="A52">
        <v>48</v>
      </c>
      <c r="B52">
        <v>43.91</v>
      </c>
    </row>
    <row r="53" spans="1:2" x14ac:dyDescent="0.25">
      <c r="A53">
        <v>49</v>
      </c>
      <c r="B53">
        <v>60.42</v>
      </c>
    </row>
    <row r="54" spans="1:2" x14ac:dyDescent="0.25">
      <c r="A54">
        <v>50</v>
      </c>
      <c r="B54">
        <v>46.74</v>
      </c>
    </row>
    <row r="55" spans="1:2" x14ac:dyDescent="0.25">
      <c r="A55">
        <v>51</v>
      </c>
      <c r="B55">
        <v>46.15</v>
      </c>
    </row>
    <row r="56" spans="1:2" x14ac:dyDescent="0.25">
      <c r="A56">
        <v>52</v>
      </c>
      <c r="B56">
        <v>44.86</v>
      </c>
    </row>
    <row r="57" spans="1:2" x14ac:dyDescent="0.25">
      <c r="A57">
        <v>53</v>
      </c>
      <c r="B57">
        <v>52.45</v>
      </c>
    </row>
    <row r="58" spans="1:2" x14ac:dyDescent="0.25">
      <c r="A58">
        <v>54</v>
      </c>
      <c r="B58">
        <v>43.85</v>
      </c>
    </row>
    <row r="59" spans="1:2" x14ac:dyDescent="0.25">
      <c r="A59">
        <v>55</v>
      </c>
      <c r="B59">
        <v>43.96</v>
      </c>
    </row>
    <row r="60" spans="1:2" x14ac:dyDescent="0.25">
      <c r="A60">
        <v>56</v>
      </c>
      <c r="B60">
        <v>43.97</v>
      </c>
    </row>
    <row r="61" spans="1:2" x14ac:dyDescent="0.25">
      <c r="A61">
        <v>57</v>
      </c>
      <c r="B61">
        <v>47.36</v>
      </c>
    </row>
    <row r="62" spans="1:2" x14ac:dyDescent="0.25">
      <c r="A62">
        <v>58</v>
      </c>
      <c r="B62">
        <v>37.549999999999997</v>
      </c>
    </row>
    <row r="63" spans="1:2" x14ac:dyDescent="0.25">
      <c r="A63">
        <v>59</v>
      </c>
      <c r="B63">
        <v>43.55</v>
      </c>
    </row>
    <row r="64" spans="1:2" x14ac:dyDescent="0.25">
      <c r="A64">
        <v>60</v>
      </c>
      <c r="B64">
        <v>48.47</v>
      </c>
    </row>
    <row r="65" spans="1:2" x14ac:dyDescent="0.25">
      <c r="A65">
        <v>61</v>
      </c>
      <c r="B65">
        <v>49.53</v>
      </c>
    </row>
    <row r="66" spans="1:2" x14ac:dyDescent="0.25">
      <c r="A66">
        <v>62</v>
      </c>
      <c r="B66">
        <v>48.26</v>
      </c>
    </row>
    <row r="67" spans="1:2" x14ac:dyDescent="0.25">
      <c r="A67">
        <v>63</v>
      </c>
      <c r="B67">
        <v>46.06</v>
      </c>
    </row>
    <row r="68" spans="1:2" x14ac:dyDescent="0.25">
      <c r="A68">
        <v>64</v>
      </c>
      <c r="B68">
        <v>36.75</v>
      </c>
    </row>
    <row r="69" spans="1:2" x14ac:dyDescent="0.25">
      <c r="A69">
        <v>65</v>
      </c>
      <c r="B69">
        <v>52.81</v>
      </c>
    </row>
    <row r="70" spans="1:2" x14ac:dyDescent="0.25">
      <c r="A70">
        <v>66</v>
      </c>
      <c r="B70">
        <v>48.61</v>
      </c>
    </row>
    <row r="71" spans="1:2" x14ac:dyDescent="0.25">
      <c r="A71">
        <v>67</v>
      </c>
      <c r="B71">
        <v>47.2</v>
      </c>
    </row>
    <row r="72" spans="1:2" x14ac:dyDescent="0.25">
      <c r="A72">
        <v>68</v>
      </c>
      <c r="B72">
        <v>43.81</v>
      </c>
    </row>
    <row r="73" spans="1:2" x14ac:dyDescent="0.25">
      <c r="A73">
        <v>69</v>
      </c>
      <c r="B73">
        <v>45.23</v>
      </c>
    </row>
    <row r="74" spans="1:2" x14ac:dyDescent="0.25">
      <c r="A74">
        <v>70</v>
      </c>
      <c r="B74">
        <v>46.03</v>
      </c>
    </row>
    <row r="75" spans="1:2" x14ac:dyDescent="0.25">
      <c r="A75">
        <v>71</v>
      </c>
      <c r="B75">
        <v>45.23</v>
      </c>
    </row>
    <row r="76" spans="1:2" x14ac:dyDescent="0.25">
      <c r="A76">
        <v>72</v>
      </c>
      <c r="B76">
        <v>47.51</v>
      </c>
    </row>
    <row r="77" spans="1:2" x14ac:dyDescent="0.25">
      <c r="A77">
        <v>73</v>
      </c>
      <c r="B77">
        <v>45.43</v>
      </c>
    </row>
    <row r="78" spans="1:2" x14ac:dyDescent="0.25">
      <c r="A78">
        <v>74</v>
      </c>
      <c r="B78">
        <v>41.3</v>
      </c>
    </row>
    <row r="79" spans="1:2" x14ac:dyDescent="0.25">
      <c r="A79">
        <v>75</v>
      </c>
      <c r="B79">
        <v>43.83</v>
      </c>
    </row>
    <row r="80" spans="1:2" x14ac:dyDescent="0.25">
      <c r="A80">
        <v>76</v>
      </c>
      <c r="B80">
        <v>43.51</v>
      </c>
    </row>
    <row r="81" spans="1:2" x14ac:dyDescent="0.25">
      <c r="A81">
        <v>77</v>
      </c>
      <c r="B81">
        <v>46.02</v>
      </c>
    </row>
    <row r="82" spans="1:2" x14ac:dyDescent="0.25">
      <c r="A82">
        <v>78</v>
      </c>
      <c r="B82">
        <v>44.79</v>
      </c>
    </row>
    <row r="83" spans="1:2" x14ac:dyDescent="0.25">
      <c r="A83">
        <v>79</v>
      </c>
      <c r="B83">
        <v>44.33</v>
      </c>
    </row>
    <row r="84" spans="1:2" x14ac:dyDescent="0.25">
      <c r="A84">
        <v>80</v>
      </c>
      <c r="B84">
        <v>41.51</v>
      </c>
    </row>
    <row r="85" spans="1:2" x14ac:dyDescent="0.25">
      <c r="A85">
        <v>81</v>
      </c>
      <c r="B85">
        <v>43.51</v>
      </c>
    </row>
    <row r="86" spans="1:2" x14ac:dyDescent="0.25">
      <c r="A86">
        <v>82</v>
      </c>
      <c r="B86">
        <v>44.23</v>
      </c>
    </row>
    <row r="87" spans="1:2" x14ac:dyDescent="0.25">
      <c r="A87">
        <v>83</v>
      </c>
      <c r="B87">
        <v>43.52</v>
      </c>
    </row>
    <row r="88" spans="1:2" x14ac:dyDescent="0.25">
      <c r="A88">
        <v>84</v>
      </c>
      <c r="B88">
        <v>41.89</v>
      </c>
    </row>
    <row r="89" spans="1:2" x14ac:dyDescent="0.25">
      <c r="A89">
        <v>85</v>
      </c>
      <c r="B89">
        <v>43.53</v>
      </c>
    </row>
    <row r="90" spans="1:2" x14ac:dyDescent="0.25">
      <c r="A90">
        <v>86</v>
      </c>
      <c r="B90">
        <v>41.54</v>
      </c>
    </row>
    <row r="91" spans="1:2" x14ac:dyDescent="0.25">
      <c r="A91">
        <v>87</v>
      </c>
      <c r="B91">
        <v>42.75</v>
      </c>
    </row>
    <row r="92" spans="1:2" x14ac:dyDescent="0.25">
      <c r="A92">
        <v>88</v>
      </c>
      <c r="B92">
        <v>41.53</v>
      </c>
    </row>
    <row r="93" spans="1:2" x14ac:dyDescent="0.25">
      <c r="A93">
        <v>89</v>
      </c>
      <c r="B93">
        <v>39.92</v>
      </c>
    </row>
    <row r="94" spans="1:2" x14ac:dyDescent="0.25">
      <c r="A94">
        <v>90</v>
      </c>
      <c r="B94">
        <v>43</v>
      </c>
    </row>
    <row r="95" spans="1:2" x14ac:dyDescent="0.25">
      <c r="A95">
        <v>91</v>
      </c>
      <c r="B95">
        <v>39.01</v>
      </c>
    </row>
    <row r="96" spans="1:2" x14ac:dyDescent="0.25">
      <c r="A96">
        <v>92</v>
      </c>
      <c r="B96">
        <v>40.19</v>
      </c>
    </row>
    <row r="97" spans="1:2" x14ac:dyDescent="0.25">
      <c r="A97">
        <v>93</v>
      </c>
      <c r="B97">
        <v>37.520000000000003</v>
      </c>
    </row>
    <row r="98" spans="1:2" x14ac:dyDescent="0.25">
      <c r="A98">
        <v>94</v>
      </c>
      <c r="B98">
        <v>39</v>
      </c>
    </row>
    <row r="99" spans="1:2" x14ac:dyDescent="0.25">
      <c r="A99">
        <v>95</v>
      </c>
      <c r="B99">
        <v>26.22</v>
      </c>
    </row>
    <row r="100" spans="1:2" x14ac:dyDescent="0.25">
      <c r="A100">
        <v>96</v>
      </c>
      <c r="B100">
        <v>41.3</v>
      </c>
    </row>
    <row r="101" spans="1:2" x14ac:dyDescent="0.25">
      <c r="A101">
        <v>97</v>
      </c>
      <c r="B101">
        <v>39.75</v>
      </c>
    </row>
    <row r="102" spans="1:2" x14ac:dyDescent="0.25">
      <c r="A102">
        <v>98</v>
      </c>
      <c r="B102">
        <v>33.92</v>
      </c>
    </row>
    <row r="103" spans="1:2" x14ac:dyDescent="0.25">
      <c r="A103">
        <v>99</v>
      </c>
      <c r="B103">
        <v>41.78</v>
      </c>
    </row>
    <row r="104" spans="1:2" x14ac:dyDescent="0.25">
      <c r="A104">
        <v>100</v>
      </c>
      <c r="B104">
        <v>38.659999999999997</v>
      </c>
    </row>
    <row r="105" spans="1:2" x14ac:dyDescent="0.25">
      <c r="A105">
        <v>101</v>
      </c>
      <c r="B105">
        <v>33.119999999999997</v>
      </c>
    </row>
    <row r="106" spans="1:2" x14ac:dyDescent="0.25">
      <c r="A106">
        <v>102</v>
      </c>
      <c r="B106">
        <v>26.13</v>
      </c>
    </row>
    <row r="107" spans="1:2" x14ac:dyDescent="0.25">
      <c r="A107">
        <v>103</v>
      </c>
      <c r="B107">
        <v>14.99</v>
      </c>
    </row>
    <row r="108" spans="1:2" x14ac:dyDescent="0.25">
      <c r="A108">
        <v>104</v>
      </c>
      <c r="B108">
        <v>19.63</v>
      </c>
    </row>
    <row r="109" spans="1:2" x14ac:dyDescent="0.25">
      <c r="A109">
        <v>105</v>
      </c>
      <c r="B109">
        <v>23.42</v>
      </c>
    </row>
    <row r="110" spans="1:2" x14ac:dyDescent="0.25">
      <c r="A110">
        <v>106</v>
      </c>
      <c r="B110">
        <v>26.47</v>
      </c>
    </row>
    <row r="111" spans="1:2" x14ac:dyDescent="0.25">
      <c r="A111">
        <v>107</v>
      </c>
      <c r="B111">
        <v>29.61</v>
      </c>
    </row>
    <row r="112" spans="1:2" x14ac:dyDescent="0.25">
      <c r="A112">
        <v>108</v>
      </c>
      <c r="B112">
        <v>32.479999999999997</v>
      </c>
    </row>
    <row r="113" spans="1:2" x14ac:dyDescent="0.25">
      <c r="A113">
        <v>109</v>
      </c>
      <c r="B113">
        <v>36.54</v>
      </c>
    </row>
    <row r="114" spans="1:2" x14ac:dyDescent="0.25">
      <c r="A114">
        <v>110</v>
      </c>
      <c r="B114">
        <v>41.5</v>
      </c>
    </row>
    <row r="115" spans="1:2" x14ac:dyDescent="0.25">
      <c r="A115">
        <v>111</v>
      </c>
      <c r="B115">
        <v>41.14</v>
      </c>
    </row>
    <row r="116" spans="1:2" x14ac:dyDescent="0.25">
      <c r="A116">
        <v>112</v>
      </c>
      <c r="B116">
        <v>37.92</v>
      </c>
    </row>
    <row r="117" spans="1:2" x14ac:dyDescent="0.25">
      <c r="A117">
        <v>113</v>
      </c>
      <c r="B117">
        <v>32.51</v>
      </c>
    </row>
    <row r="118" spans="1:2" x14ac:dyDescent="0.25">
      <c r="A118">
        <v>114</v>
      </c>
      <c r="B118">
        <v>28.42</v>
      </c>
    </row>
    <row r="119" spans="1:2" x14ac:dyDescent="0.25">
      <c r="A119">
        <v>115</v>
      </c>
      <c r="B119">
        <v>34.5</v>
      </c>
    </row>
    <row r="120" spans="1:2" x14ac:dyDescent="0.25">
      <c r="A120" t="s">
        <v>305</v>
      </c>
      <c r="B120">
        <v>35.96</v>
      </c>
    </row>
    <row r="121" spans="1:2" x14ac:dyDescent="0.25">
      <c r="A121" t="s">
        <v>306</v>
      </c>
      <c r="B121">
        <v>41.54</v>
      </c>
    </row>
    <row r="122" spans="1:2" x14ac:dyDescent="0.25">
      <c r="A122" t="s">
        <v>307</v>
      </c>
      <c r="B122">
        <v>41.14</v>
      </c>
    </row>
    <row r="123" spans="1:2" x14ac:dyDescent="0.25">
      <c r="A123" t="s">
        <v>308</v>
      </c>
      <c r="B123">
        <v>41.52</v>
      </c>
    </row>
    <row r="124" spans="1:2" x14ac:dyDescent="0.25">
      <c r="A124" t="s">
        <v>309</v>
      </c>
      <c r="B124">
        <v>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8F33B-5AFE-41F3-A49D-3496AD983412}">
  <dimension ref="A1:B124"/>
  <sheetViews>
    <sheetView zoomScale="113" workbookViewId="0">
      <selection activeCell="D106" sqref="D106"/>
    </sheetView>
  </sheetViews>
  <sheetFormatPr baseColWidth="10" defaultRowHeight="15" x14ac:dyDescent="0.25"/>
  <sheetData>
    <row r="1" spans="1:2" x14ac:dyDescent="0.25">
      <c r="A1" s="14" t="s">
        <v>144</v>
      </c>
    </row>
    <row r="2" spans="1:2" x14ac:dyDescent="0.25">
      <c r="A2" t="s">
        <v>311</v>
      </c>
    </row>
    <row r="3" spans="1:2" x14ac:dyDescent="0.25">
      <c r="A3" t="s">
        <v>146</v>
      </c>
      <c r="B3" t="s">
        <v>303</v>
      </c>
    </row>
    <row r="4" spans="1:2" x14ac:dyDescent="0.25">
      <c r="A4" t="s">
        <v>304</v>
      </c>
      <c r="B4" t="s">
        <v>154</v>
      </c>
    </row>
    <row r="5" spans="1:2" x14ac:dyDescent="0.25">
      <c r="A5">
        <v>1</v>
      </c>
      <c r="B5">
        <v>7.89</v>
      </c>
    </row>
    <row r="6" spans="1:2" x14ac:dyDescent="0.25">
      <c r="A6">
        <v>2</v>
      </c>
      <c r="B6">
        <v>13.74</v>
      </c>
    </row>
    <row r="7" spans="1:2" x14ac:dyDescent="0.25">
      <c r="A7">
        <v>3</v>
      </c>
      <c r="B7">
        <v>33.71</v>
      </c>
    </row>
    <row r="8" spans="1:2" x14ac:dyDescent="0.25">
      <c r="A8">
        <v>4</v>
      </c>
      <c r="B8">
        <v>35.69</v>
      </c>
    </row>
    <row r="9" spans="1:2" x14ac:dyDescent="0.25">
      <c r="A9">
        <v>5</v>
      </c>
      <c r="B9">
        <v>32.26</v>
      </c>
    </row>
    <row r="10" spans="1:2" x14ac:dyDescent="0.25">
      <c r="A10">
        <v>6</v>
      </c>
      <c r="B10">
        <v>30.8</v>
      </c>
    </row>
    <row r="11" spans="1:2" x14ac:dyDescent="0.25">
      <c r="A11">
        <v>7</v>
      </c>
      <c r="B11">
        <v>40.96</v>
      </c>
    </row>
    <row r="12" spans="1:2" x14ac:dyDescent="0.25">
      <c r="A12">
        <v>8</v>
      </c>
      <c r="B12">
        <v>44</v>
      </c>
    </row>
    <row r="13" spans="1:2" x14ac:dyDescent="0.25">
      <c r="A13">
        <v>9</v>
      </c>
      <c r="B13">
        <v>48.24</v>
      </c>
    </row>
    <row r="14" spans="1:2" x14ac:dyDescent="0.25">
      <c r="A14">
        <v>10</v>
      </c>
      <c r="B14">
        <v>34.82</v>
      </c>
    </row>
    <row r="15" spans="1:2" x14ac:dyDescent="0.25">
      <c r="A15">
        <v>11</v>
      </c>
      <c r="B15">
        <v>40.520000000000003</v>
      </c>
    </row>
    <row r="16" spans="1:2" x14ac:dyDescent="0.25">
      <c r="A16">
        <v>12</v>
      </c>
      <c r="B16">
        <v>23.11</v>
      </c>
    </row>
    <row r="17" spans="1:2" x14ac:dyDescent="0.25">
      <c r="A17">
        <v>13</v>
      </c>
      <c r="B17">
        <v>29.68</v>
      </c>
    </row>
    <row r="18" spans="1:2" x14ac:dyDescent="0.25">
      <c r="A18">
        <v>14</v>
      </c>
      <c r="B18">
        <v>45.68</v>
      </c>
    </row>
    <row r="19" spans="1:2" x14ac:dyDescent="0.25">
      <c r="A19">
        <v>15</v>
      </c>
      <c r="B19">
        <v>41.23</v>
      </c>
    </row>
    <row r="20" spans="1:2" x14ac:dyDescent="0.25">
      <c r="A20">
        <v>16</v>
      </c>
      <c r="B20">
        <v>44.4</v>
      </c>
    </row>
    <row r="21" spans="1:2" x14ac:dyDescent="0.25">
      <c r="A21">
        <v>17</v>
      </c>
      <c r="B21">
        <v>43.88</v>
      </c>
    </row>
    <row r="22" spans="1:2" x14ac:dyDescent="0.25">
      <c r="A22">
        <v>18</v>
      </c>
      <c r="B22">
        <v>44.84</v>
      </c>
    </row>
    <row r="23" spans="1:2" x14ac:dyDescent="0.25">
      <c r="A23">
        <v>19</v>
      </c>
      <c r="B23">
        <v>44.61</v>
      </c>
    </row>
    <row r="24" spans="1:2" x14ac:dyDescent="0.25">
      <c r="A24">
        <v>20</v>
      </c>
      <c r="B24">
        <v>45.72</v>
      </c>
    </row>
    <row r="25" spans="1:2" x14ac:dyDescent="0.25">
      <c r="A25">
        <v>21</v>
      </c>
      <c r="B25">
        <v>43.29</v>
      </c>
    </row>
    <row r="26" spans="1:2" x14ac:dyDescent="0.25">
      <c r="A26">
        <v>22</v>
      </c>
      <c r="B26">
        <v>49.05</v>
      </c>
    </row>
    <row r="27" spans="1:2" x14ac:dyDescent="0.25">
      <c r="A27">
        <v>23</v>
      </c>
      <c r="B27">
        <v>42.41</v>
      </c>
    </row>
    <row r="28" spans="1:2" x14ac:dyDescent="0.25">
      <c r="A28">
        <v>24</v>
      </c>
      <c r="B28">
        <v>43.12</v>
      </c>
    </row>
    <row r="29" spans="1:2" x14ac:dyDescent="0.25">
      <c r="A29">
        <v>25</v>
      </c>
      <c r="B29">
        <v>41.72</v>
      </c>
    </row>
    <row r="30" spans="1:2" x14ac:dyDescent="0.25">
      <c r="A30">
        <v>26</v>
      </c>
      <c r="B30">
        <v>41.51</v>
      </c>
    </row>
    <row r="31" spans="1:2" x14ac:dyDescent="0.25">
      <c r="A31">
        <v>27</v>
      </c>
      <c r="B31">
        <v>41.74</v>
      </c>
    </row>
    <row r="32" spans="1:2" x14ac:dyDescent="0.25">
      <c r="A32">
        <v>28</v>
      </c>
      <c r="B32">
        <v>42.68</v>
      </c>
    </row>
    <row r="33" spans="1:2" x14ac:dyDescent="0.25">
      <c r="A33">
        <v>29</v>
      </c>
      <c r="B33">
        <v>54.32</v>
      </c>
    </row>
    <row r="34" spans="1:2" x14ac:dyDescent="0.25">
      <c r="A34">
        <v>30</v>
      </c>
      <c r="B34">
        <v>43.26</v>
      </c>
    </row>
    <row r="35" spans="1:2" x14ac:dyDescent="0.25">
      <c r="A35">
        <v>31</v>
      </c>
      <c r="B35">
        <v>41.71</v>
      </c>
    </row>
    <row r="36" spans="1:2" x14ac:dyDescent="0.25">
      <c r="A36">
        <v>32</v>
      </c>
      <c r="B36">
        <v>57.12</v>
      </c>
    </row>
    <row r="37" spans="1:2" x14ac:dyDescent="0.25">
      <c r="A37">
        <v>33</v>
      </c>
      <c r="B37">
        <v>43.98</v>
      </c>
    </row>
    <row r="38" spans="1:2" x14ac:dyDescent="0.25">
      <c r="A38">
        <v>34</v>
      </c>
      <c r="B38">
        <v>40.74</v>
      </c>
    </row>
    <row r="39" spans="1:2" x14ac:dyDescent="0.25">
      <c r="A39">
        <v>35</v>
      </c>
      <c r="B39">
        <v>42.74</v>
      </c>
    </row>
    <row r="40" spans="1:2" x14ac:dyDescent="0.25">
      <c r="A40">
        <v>36</v>
      </c>
      <c r="B40">
        <v>43.45</v>
      </c>
    </row>
    <row r="41" spans="1:2" x14ac:dyDescent="0.25">
      <c r="A41">
        <v>37</v>
      </c>
      <c r="B41">
        <v>45.06</v>
      </c>
    </row>
    <row r="42" spans="1:2" x14ac:dyDescent="0.25">
      <c r="A42">
        <v>38</v>
      </c>
      <c r="B42">
        <v>44.15</v>
      </c>
    </row>
    <row r="43" spans="1:2" x14ac:dyDescent="0.25">
      <c r="A43">
        <v>39</v>
      </c>
      <c r="B43">
        <v>48.59</v>
      </c>
    </row>
    <row r="44" spans="1:2" x14ac:dyDescent="0.25">
      <c r="A44">
        <v>40</v>
      </c>
      <c r="B44">
        <v>44.75</v>
      </c>
    </row>
    <row r="45" spans="1:2" x14ac:dyDescent="0.25">
      <c r="A45">
        <v>41</v>
      </c>
      <c r="B45">
        <v>43.56</v>
      </c>
    </row>
    <row r="46" spans="1:2" x14ac:dyDescent="0.25">
      <c r="A46">
        <v>42</v>
      </c>
      <c r="B46">
        <v>45.34</v>
      </c>
    </row>
    <row r="47" spans="1:2" x14ac:dyDescent="0.25">
      <c r="A47">
        <v>43</v>
      </c>
      <c r="B47">
        <v>44.46</v>
      </c>
    </row>
    <row r="48" spans="1:2" x14ac:dyDescent="0.25">
      <c r="A48">
        <v>44</v>
      </c>
      <c r="B48">
        <v>43.62</v>
      </c>
    </row>
    <row r="49" spans="1:2" x14ac:dyDescent="0.25">
      <c r="A49">
        <v>45</v>
      </c>
      <c r="B49">
        <v>43.59</v>
      </c>
    </row>
    <row r="50" spans="1:2" x14ac:dyDescent="0.25">
      <c r="A50">
        <v>46</v>
      </c>
      <c r="B50">
        <v>43.65</v>
      </c>
    </row>
    <row r="51" spans="1:2" x14ac:dyDescent="0.25">
      <c r="A51">
        <v>47</v>
      </c>
      <c r="B51">
        <v>43.56</v>
      </c>
    </row>
    <row r="52" spans="1:2" x14ac:dyDescent="0.25">
      <c r="A52">
        <v>48</v>
      </c>
      <c r="B52">
        <v>43.31</v>
      </c>
    </row>
    <row r="53" spans="1:2" x14ac:dyDescent="0.25">
      <c r="A53">
        <v>49</v>
      </c>
      <c r="B53">
        <v>59.89</v>
      </c>
    </row>
    <row r="54" spans="1:2" x14ac:dyDescent="0.25">
      <c r="A54">
        <v>50</v>
      </c>
      <c r="B54">
        <v>46.21</v>
      </c>
    </row>
    <row r="55" spans="1:2" x14ac:dyDescent="0.25">
      <c r="A55">
        <v>51</v>
      </c>
      <c r="B55">
        <v>45.62</v>
      </c>
    </row>
    <row r="56" spans="1:2" x14ac:dyDescent="0.25">
      <c r="A56">
        <v>52</v>
      </c>
      <c r="B56">
        <v>44.34</v>
      </c>
    </row>
    <row r="57" spans="1:2" x14ac:dyDescent="0.25">
      <c r="A57">
        <v>53</v>
      </c>
      <c r="B57">
        <v>51.84</v>
      </c>
    </row>
    <row r="58" spans="1:2" x14ac:dyDescent="0.25">
      <c r="A58">
        <v>54</v>
      </c>
      <c r="B58">
        <v>43.24</v>
      </c>
    </row>
    <row r="59" spans="1:2" x14ac:dyDescent="0.25">
      <c r="A59">
        <v>55</v>
      </c>
      <c r="B59">
        <v>43.35</v>
      </c>
    </row>
    <row r="60" spans="1:2" x14ac:dyDescent="0.25">
      <c r="A60">
        <v>56</v>
      </c>
      <c r="B60">
        <v>43.36</v>
      </c>
    </row>
    <row r="61" spans="1:2" x14ac:dyDescent="0.25">
      <c r="A61">
        <v>57</v>
      </c>
      <c r="B61">
        <v>46.75</v>
      </c>
    </row>
    <row r="62" spans="1:2" x14ac:dyDescent="0.25">
      <c r="A62">
        <v>58</v>
      </c>
      <c r="B62">
        <v>35.43</v>
      </c>
    </row>
    <row r="63" spans="1:2" x14ac:dyDescent="0.25">
      <c r="A63">
        <v>59</v>
      </c>
      <c r="B63">
        <v>41.43</v>
      </c>
    </row>
    <row r="64" spans="1:2" x14ac:dyDescent="0.25">
      <c r="A64">
        <v>60</v>
      </c>
      <c r="B64">
        <v>46.38</v>
      </c>
    </row>
    <row r="65" spans="1:2" x14ac:dyDescent="0.25">
      <c r="A65">
        <v>61</v>
      </c>
      <c r="B65">
        <v>47.47</v>
      </c>
    </row>
    <row r="66" spans="1:2" x14ac:dyDescent="0.25">
      <c r="A66">
        <v>62</v>
      </c>
      <c r="B66">
        <v>46.24</v>
      </c>
    </row>
    <row r="67" spans="1:2" x14ac:dyDescent="0.25">
      <c r="A67">
        <v>63</v>
      </c>
      <c r="B67">
        <v>44.11</v>
      </c>
    </row>
    <row r="68" spans="1:2" x14ac:dyDescent="0.25">
      <c r="A68">
        <v>64</v>
      </c>
      <c r="B68">
        <v>34.630000000000003</v>
      </c>
    </row>
    <row r="69" spans="1:2" x14ac:dyDescent="0.25">
      <c r="A69">
        <v>65</v>
      </c>
      <c r="B69">
        <v>50.94</v>
      </c>
    </row>
    <row r="70" spans="1:2" x14ac:dyDescent="0.25">
      <c r="A70">
        <v>66</v>
      </c>
      <c r="B70">
        <v>46.68</v>
      </c>
    </row>
    <row r="71" spans="1:2" x14ac:dyDescent="0.25">
      <c r="A71">
        <v>67</v>
      </c>
      <c r="B71">
        <v>45.24</v>
      </c>
    </row>
    <row r="72" spans="1:2" x14ac:dyDescent="0.25">
      <c r="A72">
        <v>68</v>
      </c>
      <c r="B72">
        <v>42.76</v>
      </c>
    </row>
    <row r="73" spans="1:2" x14ac:dyDescent="0.25">
      <c r="A73">
        <v>69</v>
      </c>
      <c r="B73">
        <v>44.37</v>
      </c>
    </row>
    <row r="74" spans="1:2" x14ac:dyDescent="0.25">
      <c r="A74">
        <v>70</v>
      </c>
      <c r="B74">
        <v>44.96</v>
      </c>
    </row>
    <row r="75" spans="1:2" x14ac:dyDescent="0.25">
      <c r="A75">
        <v>71</v>
      </c>
      <c r="B75">
        <v>44.13</v>
      </c>
    </row>
    <row r="76" spans="1:2" x14ac:dyDescent="0.25">
      <c r="A76">
        <v>72</v>
      </c>
      <c r="B76">
        <v>46.42</v>
      </c>
    </row>
    <row r="77" spans="1:2" x14ac:dyDescent="0.25">
      <c r="A77">
        <v>73</v>
      </c>
      <c r="B77">
        <v>44.34</v>
      </c>
    </row>
    <row r="78" spans="1:2" x14ac:dyDescent="0.25">
      <c r="A78">
        <v>74</v>
      </c>
      <c r="B78">
        <v>40.19</v>
      </c>
    </row>
    <row r="79" spans="1:2" x14ac:dyDescent="0.25">
      <c r="A79">
        <v>75</v>
      </c>
      <c r="B79">
        <v>42.72</v>
      </c>
    </row>
    <row r="80" spans="1:2" x14ac:dyDescent="0.25">
      <c r="A80">
        <v>76</v>
      </c>
      <c r="B80">
        <v>42.41</v>
      </c>
    </row>
    <row r="81" spans="1:2" x14ac:dyDescent="0.25">
      <c r="A81">
        <v>77</v>
      </c>
      <c r="B81">
        <v>44.93</v>
      </c>
    </row>
    <row r="82" spans="1:2" x14ac:dyDescent="0.25">
      <c r="A82">
        <v>78</v>
      </c>
      <c r="B82">
        <v>43.65</v>
      </c>
    </row>
    <row r="83" spans="1:2" x14ac:dyDescent="0.25">
      <c r="A83">
        <v>79</v>
      </c>
      <c r="B83">
        <v>43.23</v>
      </c>
    </row>
    <row r="84" spans="1:2" x14ac:dyDescent="0.25">
      <c r="A84">
        <v>80</v>
      </c>
      <c r="B84">
        <v>40.42</v>
      </c>
    </row>
    <row r="85" spans="1:2" x14ac:dyDescent="0.25">
      <c r="A85">
        <v>81</v>
      </c>
      <c r="B85">
        <v>42.42</v>
      </c>
    </row>
    <row r="86" spans="1:2" x14ac:dyDescent="0.25">
      <c r="A86">
        <v>82</v>
      </c>
      <c r="B86">
        <v>43.13</v>
      </c>
    </row>
    <row r="87" spans="1:2" x14ac:dyDescent="0.25">
      <c r="A87">
        <v>83</v>
      </c>
      <c r="B87">
        <v>42.44</v>
      </c>
    </row>
    <row r="88" spans="1:2" x14ac:dyDescent="0.25">
      <c r="A88">
        <v>84</v>
      </c>
      <c r="B88">
        <v>40.799999999999997</v>
      </c>
    </row>
    <row r="89" spans="1:2" x14ac:dyDescent="0.25">
      <c r="A89">
        <v>85</v>
      </c>
      <c r="B89">
        <v>42.45</v>
      </c>
    </row>
    <row r="90" spans="1:2" x14ac:dyDescent="0.25">
      <c r="A90">
        <v>86</v>
      </c>
      <c r="B90">
        <v>40.47</v>
      </c>
    </row>
    <row r="91" spans="1:2" x14ac:dyDescent="0.25">
      <c r="A91">
        <v>87</v>
      </c>
      <c r="B91">
        <v>41.71</v>
      </c>
    </row>
    <row r="92" spans="1:2" x14ac:dyDescent="0.25">
      <c r="A92">
        <v>88</v>
      </c>
      <c r="B92">
        <v>40.46</v>
      </c>
    </row>
    <row r="93" spans="1:2" x14ac:dyDescent="0.25">
      <c r="A93">
        <v>89</v>
      </c>
      <c r="B93">
        <v>38.869999999999997</v>
      </c>
    </row>
    <row r="94" spans="1:2" x14ac:dyDescent="0.25">
      <c r="A94">
        <v>90</v>
      </c>
      <c r="B94">
        <v>41.92</v>
      </c>
    </row>
    <row r="95" spans="1:2" x14ac:dyDescent="0.25">
      <c r="A95">
        <v>91</v>
      </c>
      <c r="B95">
        <v>37.92</v>
      </c>
    </row>
    <row r="96" spans="1:2" x14ac:dyDescent="0.25">
      <c r="A96">
        <v>92</v>
      </c>
      <c r="B96">
        <v>39.090000000000003</v>
      </c>
    </row>
    <row r="97" spans="1:2" x14ac:dyDescent="0.25">
      <c r="A97">
        <v>93</v>
      </c>
      <c r="B97">
        <v>36.42</v>
      </c>
    </row>
    <row r="98" spans="1:2" x14ac:dyDescent="0.25">
      <c r="A98">
        <v>94</v>
      </c>
      <c r="B98">
        <v>37.909999999999997</v>
      </c>
    </row>
    <row r="99" spans="1:2" x14ac:dyDescent="0.25">
      <c r="A99">
        <v>95</v>
      </c>
      <c r="B99">
        <v>25.12</v>
      </c>
    </row>
    <row r="100" spans="1:2" x14ac:dyDescent="0.25">
      <c r="A100">
        <v>96</v>
      </c>
      <c r="B100">
        <v>40.35</v>
      </c>
    </row>
    <row r="101" spans="1:2" x14ac:dyDescent="0.25">
      <c r="A101">
        <v>97</v>
      </c>
      <c r="B101">
        <v>38.68</v>
      </c>
    </row>
    <row r="102" spans="1:2" x14ac:dyDescent="0.25">
      <c r="A102">
        <v>98</v>
      </c>
      <c r="B102">
        <v>32.85</v>
      </c>
    </row>
    <row r="103" spans="1:2" x14ac:dyDescent="0.25">
      <c r="A103">
        <v>99</v>
      </c>
      <c r="B103">
        <v>40.96</v>
      </c>
    </row>
    <row r="104" spans="1:2" x14ac:dyDescent="0.25">
      <c r="A104">
        <v>100</v>
      </c>
      <c r="B104">
        <v>37.81</v>
      </c>
    </row>
    <row r="105" spans="1:2" x14ac:dyDescent="0.25">
      <c r="A105">
        <v>101</v>
      </c>
      <c r="B105">
        <v>32.25</v>
      </c>
    </row>
    <row r="106" spans="1:2" x14ac:dyDescent="0.25">
      <c r="A106">
        <v>102</v>
      </c>
      <c r="B106">
        <v>25.24</v>
      </c>
    </row>
    <row r="107" spans="1:2" x14ac:dyDescent="0.25">
      <c r="A107">
        <v>103</v>
      </c>
      <c r="B107">
        <v>14.16</v>
      </c>
    </row>
    <row r="108" spans="1:2" x14ac:dyDescent="0.25">
      <c r="A108">
        <v>104</v>
      </c>
      <c r="B108">
        <v>18.71</v>
      </c>
    </row>
    <row r="109" spans="1:2" x14ac:dyDescent="0.25">
      <c r="A109">
        <v>105</v>
      </c>
      <c r="B109">
        <v>22.51</v>
      </c>
    </row>
    <row r="110" spans="1:2" x14ac:dyDescent="0.25">
      <c r="A110">
        <v>106</v>
      </c>
      <c r="B110">
        <v>25.59</v>
      </c>
    </row>
    <row r="111" spans="1:2" x14ac:dyDescent="0.25">
      <c r="A111">
        <v>107</v>
      </c>
      <c r="B111">
        <v>28.78</v>
      </c>
    </row>
    <row r="112" spans="1:2" x14ac:dyDescent="0.25">
      <c r="A112">
        <v>108</v>
      </c>
      <c r="B112">
        <v>31.68</v>
      </c>
    </row>
    <row r="113" spans="1:2" x14ac:dyDescent="0.25">
      <c r="A113">
        <v>109</v>
      </c>
      <c r="B113">
        <v>35.840000000000003</v>
      </c>
    </row>
    <row r="114" spans="1:2" x14ac:dyDescent="0.25">
      <c r="A114">
        <v>110</v>
      </c>
      <c r="B114">
        <v>40.89</v>
      </c>
    </row>
    <row r="115" spans="1:2" x14ac:dyDescent="0.25">
      <c r="A115">
        <v>111</v>
      </c>
      <c r="B115">
        <v>40.590000000000003</v>
      </c>
    </row>
    <row r="116" spans="1:2" x14ac:dyDescent="0.25">
      <c r="A116">
        <v>112</v>
      </c>
      <c r="B116">
        <v>37.36</v>
      </c>
    </row>
    <row r="117" spans="1:2" x14ac:dyDescent="0.25">
      <c r="A117">
        <v>113</v>
      </c>
      <c r="B117">
        <v>31.96</v>
      </c>
    </row>
    <row r="118" spans="1:2" x14ac:dyDescent="0.25">
      <c r="A118">
        <v>114</v>
      </c>
      <c r="B118">
        <v>27.86</v>
      </c>
    </row>
    <row r="119" spans="1:2" x14ac:dyDescent="0.25">
      <c r="A119">
        <v>115</v>
      </c>
      <c r="B119">
        <v>33.94</v>
      </c>
    </row>
    <row r="120" spans="1:2" x14ac:dyDescent="0.25">
      <c r="A120" t="s">
        <v>305</v>
      </c>
      <c r="B120">
        <v>35.69</v>
      </c>
    </row>
    <row r="121" spans="1:2" x14ac:dyDescent="0.25">
      <c r="A121" t="s">
        <v>306</v>
      </c>
      <c r="B121">
        <v>41.23</v>
      </c>
    </row>
    <row r="122" spans="1:2" x14ac:dyDescent="0.25">
      <c r="A122" t="s">
        <v>307</v>
      </c>
      <c r="B122">
        <v>40.590000000000003</v>
      </c>
    </row>
    <row r="123" spans="1:2" x14ac:dyDescent="0.25">
      <c r="A123" t="s">
        <v>308</v>
      </c>
      <c r="B123">
        <v>41.19</v>
      </c>
    </row>
    <row r="124" spans="1:2" x14ac:dyDescent="0.25">
      <c r="A124" t="s">
        <v>309</v>
      </c>
      <c r="B124"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A06A6-3172-4615-97A6-B15E5EE3BA38}">
  <dimension ref="A1:B124"/>
  <sheetViews>
    <sheetView zoomScale="137" workbookViewId="0">
      <selection activeCell="E104" sqref="E104"/>
    </sheetView>
  </sheetViews>
  <sheetFormatPr baseColWidth="10" defaultRowHeight="15" x14ac:dyDescent="0.25"/>
  <sheetData>
    <row r="1" spans="1:2" x14ac:dyDescent="0.25">
      <c r="A1" s="14" t="s">
        <v>144</v>
      </c>
    </row>
    <row r="2" spans="1:2" x14ac:dyDescent="0.25">
      <c r="A2" t="s">
        <v>312</v>
      </c>
    </row>
    <row r="3" spans="1:2" x14ac:dyDescent="0.25">
      <c r="A3" t="s">
        <v>146</v>
      </c>
      <c r="B3" t="s">
        <v>303</v>
      </c>
    </row>
    <row r="4" spans="1:2" x14ac:dyDescent="0.25">
      <c r="A4" t="s">
        <v>304</v>
      </c>
      <c r="B4" t="s">
        <v>154</v>
      </c>
    </row>
    <row r="5" spans="1:2" x14ac:dyDescent="0.25">
      <c r="A5">
        <v>1</v>
      </c>
      <c r="B5">
        <v>7.97</v>
      </c>
    </row>
    <row r="6" spans="1:2" x14ac:dyDescent="0.25">
      <c r="A6">
        <v>2</v>
      </c>
      <c r="B6">
        <v>13.85</v>
      </c>
    </row>
    <row r="7" spans="1:2" x14ac:dyDescent="0.25">
      <c r="A7">
        <v>3</v>
      </c>
      <c r="B7">
        <v>33.9</v>
      </c>
    </row>
    <row r="8" spans="1:2" x14ac:dyDescent="0.25">
      <c r="A8">
        <v>4</v>
      </c>
      <c r="B8">
        <v>35.9</v>
      </c>
    </row>
    <row r="9" spans="1:2" x14ac:dyDescent="0.25">
      <c r="A9">
        <v>5</v>
      </c>
      <c r="B9">
        <v>32.47</v>
      </c>
    </row>
    <row r="10" spans="1:2" x14ac:dyDescent="0.25">
      <c r="A10">
        <v>6</v>
      </c>
      <c r="B10">
        <v>31.02</v>
      </c>
    </row>
    <row r="11" spans="1:2" x14ac:dyDescent="0.25">
      <c r="A11">
        <v>7</v>
      </c>
      <c r="B11">
        <v>41.18</v>
      </c>
    </row>
    <row r="12" spans="1:2" x14ac:dyDescent="0.25">
      <c r="A12">
        <v>8</v>
      </c>
      <c r="B12">
        <v>44.23</v>
      </c>
    </row>
    <row r="13" spans="1:2" x14ac:dyDescent="0.25">
      <c r="A13">
        <v>9</v>
      </c>
      <c r="B13">
        <v>48.46</v>
      </c>
    </row>
    <row r="14" spans="1:2" x14ac:dyDescent="0.25">
      <c r="A14">
        <v>10</v>
      </c>
      <c r="B14">
        <v>35.04</v>
      </c>
    </row>
    <row r="15" spans="1:2" x14ac:dyDescent="0.25">
      <c r="A15">
        <v>11</v>
      </c>
      <c r="B15">
        <v>40.74</v>
      </c>
    </row>
    <row r="16" spans="1:2" x14ac:dyDescent="0.25">
      <c r="A16">
        <v>12</v>
      </c>
      <c r="B16">
        <v>23.33</v>
      </c>
    </row>
    <row r="17" spans="1:2" x14ac:dyDescent="0.25">
      <c r="A17">
        <v>13</v>
      </c>
      <c r="B17">
        <v>29.9</v>
      </c>
    </row>
    <row r="18" spans="1:2" x14ac:dyDescent="0.25">
      <c r="A18">
        <v>14</v>
      </c>
      <c r="B18">
        <v>45.9</v>
      </c>
    </row>
    <row r="19" spans="1:2" x14ac:dyDescent="0.25">
      <c r="A19">
        <v>15</v>
      </c>
      <c r="B19">
        <v>41.47</v>
      </c>
    </row>
    <row r="20" spans="1:2" x14ac:dyDescent="0.25">
      <c r="A20">
        <v>16</v>
      </c>
      <c r="B20">
        <v>44.64</v>
      </c>
    </row>
    <row r="21" spans="1:2" x14ac:dyDescent="0.25">
      <c r="A21">
        <v>17</v>
      </c>
      <c r="B21">
        <v>44.12</v>
      </c>
    </row>
    <row r="22" spans="1:2" x14ac:dyDescent="0.25">
      <c r="A22">
        <v>18</v>
      </c>
      <c r="B22">
        <v>45.09</v>
      </c>
    </row>
    <row r="23" spans="1:2" x14ac:dyDescent="0.25">
      <c r="A23">
        <v>19</v>
      </c>
      <c r="B23">
        <v>44.86</v>
      </c>
    </row>
    <row r="24" spans="1:2" x14ac:dyDescent="0.25">
      <c r="A24">
        <v>20</v>
      </c>
      <c r="B24">
        <v>45.97</v>
      </c>
    </row>
    <row r="25" spans="1:2" x14ac:dyDescent="0.25">
      <c r="A25">
        <v>21</v>
      </c>
      <c r="B25">
        <v>43.54</v>
      </c>
    </row>
    <row r="26" spans="1:2" x14ac:dyDescent="0.25">
      <c r="A26">
        <v>22</v>
      </c>
      <c r="B26">
        <v>49.3</v>
      </c>
    </row>
    <row r="27" spans="1:2" x14ac:dyDescent="0.25">
      <c r="A27">
        <v>23</v>
      </c>
      <c r="B27">
        <v>42.68</v>
      </c>
    </row>
    <row r="28" spans="1:2" x14ac:dyDescent="0.25">
      <c r="A28">
        <v>24</v>
      </c>
      <c r="B28">
        <v>43.41</v>
      </c>
    </row>
    <row r="29" spans="1:2" x14ac:dyDescent="0.25">
      <c r="A29">
        <v>25</v>
      </c>
      <c r="B29">
        <v>42.01</v>
      </c>
    </row>
    <row r="30" spans="1:2" x14ac:dyDescent="0.25">
      <c r="A30">
        <v>26</v>
      </c>
      <c r="B30">
        <v>41.8</v>
      </c>
    </row>
    <row r="31" spans="1:2" x14ac:dyDescent="0.25">
      <c r="A31">
        <v>27</v>
      </c>
      <c r="B31">
        <v>42.04</v>
      </c>
    </row>
    <row r="32" spans="1:2" x14ac:dyDescent="0.25">
      <c r="A32">
        <v>28</v>
      </c>
      <c r="B32">
        <v>43</v>
      </c>
    </row>
    <row r="33" spans="1:2" x14ac:dyDescent="0.25">
      <c r="A33">
        <v>29</v>
      </c>
      <c r="B33">
        <v>54.64</v>
      </c>
    </row>
    <row r="34" spans="1:2" x14ac:dyDescent="0.25">
      <c r="A34">
        <v>30</v>
      </c>
      <c r="B34">
        <v>43.59</v>
      </c>
    </row>
    <row r="35" spans="1:2" x14ac:dyDescent="0.25">
      <c r="A35">
        <v>31</v>
      </c>
      <c r="B35">
        <v>42.03</v>
      </c>
    </row>
    <row r="36" spans="1:2" x14ac:dyDescent="0.25">
      <c r="A36">
        <v>32</v>
      </c>
      <c r="B36">
        <v>57.46</v>
      </c>
    </row>
    <row r="37" spans="1:2" x14ac:dyDescent="0.25">
      <c r="A37">
        <v>33</v>
      </c>
      <c r="B37">
        <v>44.32</v>
      </c>
    </row>
    <row r="38" spans="1:2" x14ac:dyDescent="0.25">
      <c r="A38">
        <v>34</v>
      </c>
      <c r="B38">
        <v>41.06</v>
      </c>
    </row>
    <row r="39" spans="1:2" x14ac:dyDescent="0.25">
      <c r="A39">
        <v>35</v>
      </c>
      <c r="B39">
        <v>43.08</v>
      </c>
    </row>
    <row r="40" spans="1:2" x14ac:dyDescent="0.25">
      <c r="A40">
        <v>36</v>
      </c>
      <c r="B40">
        <v>43.79</v>
      </c>
    </row>
    <row r="41" spans="1:2" x14ac:dyDescent="0.25">
      <c r="A41">
        <v>37</v>
      </c>
      <c r="B41">
        <v>45.42</v>
      </c>
    </row>
    <row r="42" spans="1:2" x14ac:dyDescent="0.25">
      <c r="A42">
        <v>38</v>
      </c>
      <c r="B42">
        <v>44.54</v>
      </c>
    </row>
    <row r="43" spans="1:2" x14ac:dyDescent="0.25">
      <c r="A43">
        <v>39</v>
      </c>
      <c r="B43">
        <v>48.99</v>
      </c>
    </row>
    <row r="44" spans="1:2" x14ac:dyDescent="0.25">
      <c r="A44">
        <v>40</v>
      </c>
      <c r="B44">
        <v>45.14</v>
      </c>
    </row>
    <row r="45" spans="1:2" x14ac:dyDescent="0.25">
      <c r="A45">
        <v>41</v>
      </c>
      <c r="B45">
        <v>43.94</v>
      </c>
    </row>
    <row r="46" spans="1:2" x14ac:dyDescent="0.25">
      <c r="A46">
        <v>42</v>
      </c>
      <c r="B46">
        <v>45.72</v>
      </c>
    </row>
    <row r="47" spans="1:2" x14ac:dyDescent="0.25">
      <c r="A47">
        <v>43</v>
      </c>
      <c r="B47">
        <v>44.84</v>
      </c>
    </row>
    <row r="48" spans="1:2" x14ac:dyDescent="0.25">
      <c r="A48">
        <v>44</v>
      </c>
      <c r="B48">
        <v>43.98</v>
      </c>
    </row>
    <row r="49" spans="1:2" x14ac:dyDescent="0.25">
      <c r="A49">
        <v>45</v>
      </c>
      <c r="B49">
        <v>43.96</v>
      </c>
    </row>
    <row r="50" spans="1:2" x14ac:dyDescent="0.25">
      <c r="A50">
        <v>46</v>
      </c>
      <c r="B50">
        <v>44.03</v>
      </c>
    </row>
    <row r="51" spans="1:2" x14ac:dyDescent="0.25">
      <c r="A51">
        <v>47</v>
      </c>
      <c r="B51">
        <v>43.94</v>
      </c>
    </row>
    <row r="52" spans="1:2" x14ac:dyDescent="0.25">
      <c r="A52">
        <v>48</v>
      </c>
      <c r="B52">
        <v>43.77</v>
      </c>
    </row>
    <row r="53" spans="1:2" x14ac:dyDescent="0.25">
      <c r="A53">
        <v>49</v>
      </c>
      <c r="B53">
        <v>60.29</v>
      </c>
    </row>
    <row r="54" spans="1:2" x14ac:dyDescent="0.25">
      <c r="A54">
        <v>50</v>
      </c>
      <c r="B54">
        <v>46.61</v>
      </c>
    </row>
    <row r="55" spans="1:2" x14ac:dyDescent="0.25">
      <c r="A55">
        <v>51</v>
      </c>
      <c r="B55">
        <v>46.02</v>
      </c>
    </row>
    <row r="56" spans="1:2" x14ac:dyDescent="0.25">
      <c r="A56">
        <v>52</v>
      </c>
      <c r="B56">
        <v>44.74</v>
      </c>
    </row>
    <row r="57" spans="1:2" x14ac:dyDescent="0.25">
      <c r="A57">
        <v>53</v>
      </c>
      <c r="B57">
        <v>52.31</v>
      </c>
    </row>
    <row r="58" spans="1:2" x14ac:dyDescent="0.25">
      <c r="A58">
        <v>54</v>
      </c>
      <c r="B58">
        <v>43.71</v>
      </c>
    </row>
    <row r="59" spans="1:2" x14ac:dyDescent="0.25">
      <c r="A59">
        <v>55</v>
      </c>
      <c r="B59">
        <v>43.82</v>
      </c>
    </row>
    <row r="60" spans="1:2" x14ac:dyDescent="0.25">
      <c r="A60">
        <v>56</v>
      </c>
      <c r="B60">
        <v>43.83</v>
      </c>
    </row>
    <row r="61" spans="1:2" x14ac:dyDescent="0.25">
      <c r="A61">
        <v>57</v>
      </c>
      <c r="B61">
        <v>47.22</v>
      </c>
    </row>
    <row r="62" spans="1:2" x14ac:dyDescent="0.25">
      <c r="A62">
        <v>58</v>
      </c>
      <c r="B62">
        <v>37.049999999999997</v>
      </c>
    </row>
    <row r="63" spans="1:2" x14ac:dyDescent="0.25">
      <c r="A63">
        <v>59</v>
      </c>
      <c r="B63">
        <v>43.06</v>
      </c>
    </row>
    <row r="64" spans="1:2" x14ac:dyDescent="0.25">
      <c r="A64">
        <v>60</v>
      </c>
      <c r="B64">
        <v>47.99</v>
      </c>
    </row>
    <row r="65" spans="1:2" x14ac:dyDescent="0.25">
      <c r="A65">
        <v>61</v>
      </c>
      <c r="B65">
        <v>49.05</v>
      </c>
    </row>
    <row r="66" spans="1:2" x14ac:dyDescent="0.25">
      <c r="A66">
        <v>62</v>
      </c>
      <c r="B66">
        <v>47.79</v>
      </c>
    </row>
    <row r="67" spans="1:2" x14ac:dyDescent="0.25">
      <c r="A67">
        <v>63</v>
      </c>
      <c r="B67">
        <v>45.6</v>
      </c>
    </row>
    <row r="68" spans="1:2" x14ac:dyDescent="0.25">
      <c r="A68">
        <v>64</v>
      </c>
      <c r="B68">
        <v>36.25</v>
      </c>
    </row>
    <row r="69" spans="1:2" x14ac:dyDescent="0.25">
      <c r="A69">
        <v>65</v>
      </c>
      <c r="B69">
        <v>52.38</v>
      </c>
    </row>
    <row r="70" spans="1:2" x14ac:dyDescent="0.25">
      <c r="A70">
        <v>66</v>
      </c>
      <c r="B70">
        <v>48.16</v>
      </c>
    </row>
    <row r="71" spans="1:2" x14ac:dyDescent="0.25">
      <c r="A71">
        <v>67</v>
      </c>
      <c r="B71">
        <v>46.74</v>
      </c>
    </row>
    <row r="72" spans="1:2" x14ac:dyDescent="0.25">
      <c r="A72">
        <v>68</v>
      </c>
      <c r="B72">
        <v>43.57</v>
      </c>
    </row>
    <row r="73" spans="1:2" x14ac:dyDescent="0.25">
      <c r="A73">
        <v>69</v>
      </c>
      <c r="B73">
        <v>45.03</v>
      </c>
    </row>
    <row r="74" spans="1:2" x14ac:dyDescent="0.25">
      <c r="A74">
        <v>70</v>
      </c>
      <c r="B74">
        <v>45.78</v>
      </c>
    </row>
    <row r="75" spans="1:2" x14ac:dyDescent="0.25">
      <c r="A75">
        <v>71</v>
      </c>
      <c r="B75">
        <v>44.98</v>
      </c>
    </row>
    <row r="76" spans="1:2" x14ac:dyDescent="0.25">
      <c r="A76">
        <v>72</v>
      </c>
      <c r="B76">
        <v>47.26</v>
      </c>
    </row>
    <row r="77" spans="1:2" x14ac:dyDescent="0.25">
      <c r="A77">
        <v>73</v>
      </c>
      <c r="B77">
        <v>45.18</v>
      </c>
    </row>
    <row r="78" spans="1:2" x14ac:dyDescent="0.25">
      <c r="A78">
        <v>74</v>
      </c>
      <c r="B78">
        <v>41.04</v>
      </c>
    </row>
    <row r="79" spans="1:2" x14ac:dyDescent="0.25">
      <c r="A79">
        <v>75</v>
      </c>
      <c r="B79">
        <v>43.57</v>
      </c>
    </row>
    <row r="80" spans="1:2" x14ac:dyDescent="0.25">
      <c r="A80">
        <v>76</v>
      </c>
      <c r="B80">
        <v>43.25</v>
      </c>
    </row>
    <row r="81" spans="1:2" x14ac:dyDescent="0.25">
      <c r="A81">
        <v>77</v>
      </c>
      <c r="B81">
        <v>45.77</v>
      </c>
    </row>
    <row r="82" spans="1:2" x14ac:dyDescent="0.25">
      <c r="A82">
        <v>78</v>
      </c>
      <c r="B82">
        <v>44.52</v>
      </c>
    </row>
    <row r="83" spans="1:2" x14ac:dyDescent="0.25">
      <c r="A83">
        <v>79</v>
      </c>
      <c r="B83">
        <v>44.07</v>
      </c>
    </row>
    <row r="84" spans="1:2" x14ac:dyDescent="0.25">
      <c r="A84">
        <v>80</v>
      </c>
      <c r="B84">
        <v>41.26</v>
      </c>
    </row>
    <row r="85" spans="1:2" x14ac:dyDescent="0.25">
      <c r="A85">
        <v>81</v>
      </c>
      <c r="B85">
        <v>43.25</v>
      </c>
    </row>
    <row r="86" spans="1:2" x14ac:dyDescent="0.25">
      <c r="A86">
        <v>82</v>
      </c>
      <c r="B86">
        <v>43.97</v>
      </c>
    </row>
    <row r="87" spans="1:2" x14ac:dyDescent="0.25">
      <c r="A87">
        <v>83</v>
      </c>
      <c r="B87">
        <v>43.27</v>
      </c>
    </row>
    <row r="88" spans="1:2" x14ac:dyDescent="0.25">
      <c r="A88">
        <v>84</v>
      </c>
      <c r="B88">
        <v>41.64</v>
      </c>
    </row>
    <row r="89" spans="1:2" x14ac:dyDescent="0.25">
      <c r="A89">
        <v>85</v>
      </c>
      <c r="B89">
        <v>43.28</v>
      </c>
    </row>
    <row r="90" spans="1:2" x14ac:dyDescent="0.25">
      <c r="A90">
        <v>86</v>
      </c>
      <c r="B90">
        <v>41.29</v>
      </c>
    </row>
    <row r="91" spans="1:2" x14ac:dyDescent="0.25">
      <c r="A91">
        <v>87</v>
      </c>
      <c r="B91">
        <v>42.51</v>
      </c>
    </row>
    <row r="92" spans="1:2" x14ac:dyDescent="0.25">
      <c r="A92">
        <v>88</v>
      </c>
      <c r="B92">
        <v>41.28</v>
      </c>
    </row>
    <row r="93" spans="1:2" x14ac:dyDescent="0.25">
      <c r="A93">
        <v>89</v>
      </c>
      <c r="B93">
        <v>39.67</v>
      </c>
    </row>
    <row r="94" spans="1:2" x14ac:dyDescent="0.25">
      <c r="A94">
        <v>90</v>
      </c>
      <c r="B94">
        <v>42.75</v>
      </c>
    </row>
    <row r="95" spans="1:2" x14ac:dyDescent="0.25">
      <c r="A95">
        <v>91</v>
      </c>
      <c r="B95">
        <v>38.76</v>
      </c>
    </row>
    <row r="96" spans="1:2" x14ac:dyDescent="0.25">
      <c r="A96">
        <v>92</v>
      </c>
      <c r="B96">
        <v>39.94</v>
      </c>
    </row>
    <row r="97" spans="1:2" x14ac:dyDescent="0.25">
      <c r="A97">
        <v>93</v>
      </c>
      <c r="B97">
        <v>37.26</v>
      </c>
    </row>
    <row r="98" spans="1:2" x14ac:dyDescent="0.25">
      <c r="A98">
        <v>94</v>
      </c>
      <c r="B98">
        <v>38.74</v>
      </c>
    </row>
    <row r="99" spans="1:2" x14ac:dyDescent="0.25">
      <c r="A99">
        <v>95</v>
      </c>
      <c r="B99">
        <v>25.96</v>
      </c>
    </row>
    <row r="100" spans="1:2" x14ac:dyDescent="0.25">
      <c r="A100">
        <v>96</v>
      </c>
      <c r="B100">
        <v>41.08</v>
      </c>
    </row>
    <row r="101" spans="1:2" x14ac:dyDescent="0.25">
      <c r="A101">
        <v>97</v>
      </c>
      <c r="B101">
        <v>39.5</v>
      </c>
    </row>
    <row r="102" spans="1:2" x14ac:dyDescent="0.25">
      <c r="A102">
        <v>98</v>
      </c>
      <c r="B102">
        <v>33.67</v>
      </c>
    </row>
    <row r="103" spans="1:2" x14ac:dyDescent="0.25">
      <c r="A103">
        <v>99</v>
      </c>
      <c r="B103">
        <v>41.59</v>
      </c>
    </row>
    <row r="104" spans="1:2" x14ac:dyDescent="0.25">
      <c r="A104">
        <v>100</v>
      </c>
      <c r="B104">
        <v>38.46</v>
      </c>
    </row>
    <row r="105" spans="1:2" x14ac:dyDescent="0.25">
      <c r="A105">
        <v>101</v>
      </c>
      <c r="B105">
        <v>32.92</v>
      </c>
    </row>
    <row r="106" spans="1:2" x14ac:dyDescent="0.25">
      <c r="A106">
        <v>102</v>
      </c>
      <c r="B106">
        <v>25.93</v>
      </c>
    </row>
    <row r="107" spans="1:2" x14ac:dyDescent="0.25">
      <c r="A107">
        <v>103</v>
      </c>
      <c r="B107">
        <v>14.8</v>
      </c>
    </row>
    <row r="108" spans="1:2" x14ac:dyDescent="0.25">
      <c r="A108">
        <v>104</v>
      </c>
      <c r="B108">
        <v>19.420000000000002</v>
      </c>
    </row>
    <row r="109" spans="1:2" x14ac:dyDescent="0.25">
      <c r="A109">
        <v>105</v>
      </c>
      <c r="B109">
        <v>23.21</v>
      </c>
    </row>
    <row r="110" spans="1:2" x14ac:dyDescent="0.25">
      <c r="A110">
        <v>106</v>
      </c>
      <c r="B110">
        <v>26.27</v>
      </c>
    </row>
    <row r="111" spans="1:2" x14ac:dyDescent="0.25">
      <c r="A111">
        <v>107</v>
      </c>
      <c r="B111">
        <v>29.42</v>
      </c>
    </row>
    <row r="112" spans="1:2" x14ac:dyDescent="0.25">
      <c r="A112">
        <v>108</v>
      </c>
      <c r="B112">
        <v>32.299999999999997</v>
      </c>
    </row>
    <row r="113" spans="1:2" x14ac:dyDescent="0.25">
      <c r="A113">
        <v>109</v>
      </c>
      <c r="B113">
        <v>36.380000000000003</v>
      </c>
    </row>
    <row r="114" spans="1:2" x14ac:dyDescent="0.25">
      <c r="A114">
        <v>110</v>
      </c>
      <c r="B114">
        <v>41.36</v>
      </c>
    </row>
    <row r="115" spans="1:2" x14ac:dyDescent="0.25">
      <c r="A115">
        <v>111</v>
      </c>
      <c r="B115">
        <v>41.02</v>
      </c>
    </row>
    <row r="116" spans="1:2" x14ac:dyDescent="0.25">
      <c r="A116">
        <v>112</v>
      </c>
      <c r="B116">
        <v>37.79</v>
      </c>
    </row>
    <row r="117" spans="1:2" x14ac:dyDescent="0.25">
      <c r="A117">
        <v>113</v>
      </c>
      <c r="B117">
        <v>32.380000000000003</v>
      </c>
    </row>
    <row r="118" spans="1:2" x14ac:dyDescent="0.25">
      <c r="A118">
        <v>114</v>
      </c>
      <c r="B118">
        <v>28.29</v>
      </c>
    </row>
    <row r="119" spans="1:2" x14ac:dyDescent="0.25">
      <c r="A119">
        <v>115</v>
      </c>
      <c r="B119">
        <v>34.369999999999997</v>
      </c>
    </row>
    <row r="120" spans="1:2" x14ac:dyDescent="0.25">
      <c r="A120" t="s">
        <v>305</v>
      </c>
      <c r="B120">
        <v>35.9</v>
      </c>
    </row>
    <row r="121" spans="1:2" x14ac:dyDescent="0.25">
      <c r="A121" t="s">
        <v>306</v>
      </c>
      <c r="B121">
        <v>41.46</v>
      </c>
    </row>
    <row r="122" spans="1:2" x14ac:dyDescent="0.25">
      <c r="A122" t="s">
        <v>307</v>
      </c>
      <c r="B122">
        <v>41.02</v>
      </c>
    </row>
    <row r="123" spans="1:2" x14ac:dyDescent="0.25">
      <c r="A123" t="s">
        <v>308</v>
      </c>
      <c r="B123">
        <v>41.44</v>
      </c>
    </row>
    <row r="124" spans="1:2" x14ac:dyDescent="0.25">
      <c r="A124" t="s">
        <v>309</v>
      </c>
      <c r="B124">
        <v>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63D98-3442-4640-8F15-302C31AEAA93}">
  <dimension ref="A1:B124"/>
  <sheetViews>
    <sheetView zoomScale="137" workbookViewId="0">
      <selection activeCell="C105" sqref="C105"/>
    </sheetView>
  </sheetViews>
  <sheetFormatPr baseColWidth="10" defaultRowHeight="15" x14ac:dyDescent="0.25"/>
  <sheetData>
    <row r="1" spans="1:2" x14ac:dyDescent="0.25">
      <c r="A1" s="14" t="s">
        <v>144</v>
      </c>
    </row>
    <row r="2" spans="1:2" x14ac:dyDescent="0.25">
      <c r="A2" t="s">
        <v>313</v>
      </c>
    </row>
    <row r="3" spans="1:2" x14ac:dyDescent="0.25">
      <c r="A3" t="s">
        <v>146</v>
      </c>
      <c r="B3" t="s">
        <v>303</v>
      </c>
    </row>
    <row r="4" spans="1:2" x14ac:dyDescent="0.25">
      <c r="A4" t="s">
        <v>304</v>
      </c>
      <c r="B4" t="s">
        <v>154</v>
      </c>
    </row>
    <row r="5" spans="1:2" x14ac:dyDescent="0.25">
      <c r="A5">
        <v>1</v>
      </c>
      <c r="B5">
        <v>8.0399999999999991</v>
      </c>
    </row>
    <row r="6" spans="1:2" x14ac:dyDescent="0.25">
      <c r="A6">
        <v>2</v>
      </c>
      <c r="B6">
        <v>13.95</v>
      </c>
    </row>
    <row r="7" spans="1:2" x14ac:dyDescent="0.25">
      <c r="A7">
        <v>3</v>
      </c>
      <c r="B7">
        <v>34.090000000000003</v>
      </c>
    </row>
    <row r="8" spans="1:2" x14ac:dyDescent="0.25">
      <c r="A8">
        <v>4</v>
      </c>
      <c r="B8">
        <v>36.090000000000003</v>
      </c>
    </row>
    <row r="9" spans="1:2" x14ac:dyDescent="0.25">
      <c r="A9">
        <v>5</v>
      </c>
      <c r="B9">
        <v>32.659999999999997</v>
      </c>
    </row>
    <row r="10" spans="1:2" x14ac:dyDescent="0.25">
      <c r="A10">
        <v>6</v>
      </c>
      <c r="B10">
        <v>31.22</v>
      </c>
    </row>
    <row r="11" spans="1:2" x14ac:dyDescent="0.25">
      <c r="A11">
        <v>7</v>
      </c>
      <c r="B11">
        <v>41.39</v>
      </c>
    </row>
    <row r="12" spans="1:2" x14ac:dyDescent="0.25">
      <c r="A12">
        <v>8</v>
      </c>
      <c r="B12">
        <v>44.43</v>
      </c>
    </row>
    <row r="13" spans="1:2" x14ac:dyDescent="0.25">
      <c r="A13">
        <v>9</v>
      </c>
      <c r="B13">
        <v>48.66</v>
      </c>
    </row>
    <row r="14" spans="1:2" x14ac:dyDescent="0.25">
      <c r="A14">
        <v>10</v>
      </c>
      <c r="B14">
        <v>35.24</v>
      </c>
    </row>
    <row r="15" spans="1:2" x14ac:dyDescent="0.25">
      <c r="A15">
        <v>11</v>
      </c>
      <c r="B15">
        <v>40.94</v>
      </c>
    </row>
    <row r="16" spans="1:2" x14ac:dyDescent="0.25">
      <c r="A16">
        <v>12</v>
      </c>
      <c r="B16">
        <v>23.53</v>
      </c>
    </row>
    <row r="17" spans="1:2" x14ac:dyDescent="0.25">
      <c r="A17">
        <v>13</v>
      </c>
      <c r="B17">
        <v>30.1</v>
      </c>
    </row>
    <row r="18" spans="1:2" x14ac:dyDescent="0.25">
      <c r="A18">
        <v>14</v>
      </c>
      <c r="B18">
        <v>46.1</v>
      </c>
    </row>
    <row r="19" spans="1:2" x14ac:dyDescent="0.25">
      <c r="A19">
        <v>15</v>
      </c>
      <c r="B19">
        <v>41.68</v>
      </c>
    </row>
    <row r="20" spans="1:2" x14ac:dyDescent="0.25">
      <c r="A20">
        <v>16</v>
      </c>
      <c r="B20">
        <v>44.86</v>
      </c>
    </row>
    <row r="21" spans="1:2" x14ac:dyDescent="0.25">
      <c r="A21">
        <v>17</v>
      </c>
      <c r="B21">
        <v>44.34</v>
      </c>
    </row>
    <row r="22" spans="1:2" x14ac:dyDescent="0.25">
      <c r="A22">
        <v>18</v>
      </c>
      <c r="B22">
        <v>45.31</v>
      </c>
    </row>
    <row r="23" spans="1:2" x14ac:dyDescent="0.25">
      <c r="A23">
        <v>19</v>
      </c>
      <c r="B23">
        <v>45.09</v>
      </c>
    </row>
    <row r="24" spans="1:2" x14ac:dyDescent="0.25">
      <c r="A24">
        <v>20</v>
      </c>
      <c r="B24">
        <v>46.2</v>
      </c>
    </row>
    <row r="25" spans="1:2" x14ac:dyDescent="0.25">
      <c r="A25">
        <v>21</v>
      </c>
      <c r="B25">
        <v>43.77</v>
      </c>
    </row>
    <row r="26" spans="1:2" x14ac:dyDescent="0.25">
      <c r="A26">
        <v>22</v>
      </c>
      <c r="B26">
        <v>49.53</v>
      </c>
    </row>
    <row r="27" spans="1:2" x14ac:dyDescent="0.25">
      <c r="A27">
        <v>23</v>
      </c>
      <c r="B27">
        <v>42.93</v>
      </c>
    </row>
    <row r="28" spans="1:2" x14ac:dyDescent="0.25">
      <c r="A28">
        <v>24</v>
      </c>
      <c r="B28">
        <v>43.67</v>
      </c>
    </row>
    <row r="29" spans="1:2" x14ac:dyDescent="0.25">
      <c r="A29">
        <v>25</v>
      </c>
      <c r="B29">
        <v>42.29</v>
      </c>
    </row>
    <row r="30" spans="1:2" x14ac:dyDescent="0.25">
      <c r="A30">
        <v>26</v>
      </c>
      <c r="B30">
        <v>42.08</v>
      </c>
    </row>
    <row r="31" spans="1:2" x14ac:dyDescent="0.25">
      <c r="A31">
        <v>27</v>
      </c>
      <c r="B31">
        <v>42.32</v>
      </c>
    </row>
    <row r="32" spans="1:2" x14ac:dyDescent="0.25">
      <c r="A32">
        <v>28</v>
      </c>
      <c r="B32">
        <v>43.29</v>
      </c>
    </row>
    <row r="33" spans="1:2" x14ac:dyDescent="0.25">
      <c r="A33">
        <v>29</v>
      </c>
      <c r="B33">
        <v>54.93</v>
      </c>
    </row>
    <row r="34" spans="1:2" x14ac:dyDescent="0.25">
      <c r="A34">
        <v>30</v>
      </c>
      <c r="B34">
        <v>43.9</v>
      </c>
    </row>
    <row r="35" spans="1:2" x14ac:dyDescent="0.25">
      <c r="A35">
        <v>31</v>
      </c>
      <c r="B35">
        <v>42.33</v>
      </c>
    </row>
    <row r="36" spans="1:2" x14ac:dyDescent="0.25">
      <c r="A36">
        <v>32</v>
      </c>
      <c r="B36">
        <v>57.78</v>
      </c>
    </row>
    <row r="37" spans="1:2" x14ac:dyDescent="0.25">
      <c r="A37">
        <v>33</v>
      </c>
      <c r="B37">
        <v>44.64</v>
      </c>
    </row>
    <row r="38" spans="1:2" x14ac:dyDescent="0.25">
      <c r="A38">
        <v>34</v>
      </c>
      <c r="B38">
        <v>41.35</v>
      </c>
    </row>
    <row r="39" spans="1:2" x14ac:dyDescent="0.25">
      <c r="A39">
        <v>35</v>
      </c>
      <c r="B39">
        <v>43.39</v>
      </c>
    </row>
    <row r="40" spans="1:2" x14ac:dyDescent="0.25">
      <c r="A40">
        <v>36</v>
      </c>
      <c r="B40">
        <v>44.11</v>
      </c>
    </row>
    <row r="41" spans="1:2" x14ac:dyDescent="0.25">
      <c r="A41">
        <v>37</v>
      </c>
      <c r="B41">
        <v>45.75</v>
      </c>
    </row>
    <row r="42" spans="1:2" x14ac:dyDescent="0.25">
      <c r="A42">
        <v>38</v>
      </c>
      <c r="B42">
        <v>44.9</v>
      </c>
    </row>
    <row r="43" spans="1:2" x14ac:dyDescent="0.25">
      <c r="A43">
        <v>39</v>
      </c>
      <c r="B43">
        <v>49.36</v>
      </c>
    </row>
    <row r="44" spans="1:2" x14ac:dyDescent="0.25">
      <c r="A44">
        <v>40</v>
      </c>
      <c r="B44">
        <v>45.51</v>
      </c>
    </row>
    <row r="45" spans="1:2" x14ac:dyDescent="0.25">
      <c r="A45">
        <v>41</v>
      </c>
      <c r="B45">
        <v>44.3</v>
      </c>
    </row>
    <row r="46" spans="1:2" x14ac:dyDescent="0.25">
      <c r="A46">
        <v>42</v>
      </c>
      <c r="B46">
        <v>46.07</v>
      </c>
    </row>
    <row r="47" spans="1:2" x14ac:dyDescent="0.25">
      <c r="A47">
        <v>43</v>
      </c>
      <c r="B47">
        <v>45.19</v>
      </c>
    </row>
    <row r="48" spans="1:2" x14ac:dyDescent="0.25">
      <c r="A48">
        <v>44</v>
      </c>
      <c r="B48">
        <v>44.31</v>
      </c>
    </row>
    <row r="49" spans="1:2" x14ac:dyDescent="0.25">
      <c r="A49">
        <v>45</v>
      </c>
      <c r="B49">
        <v>44.3</v>
      </c>
    </row>
    <row r="50" spans="1:2" x14ac:dyDescent="0.25">
      <c r="A50">
        <v>46</v>
      </c>
      <c r="B50">
        <v>44.39</v>
      </c>
    </row>
    <row r="51" spans="1:2" x14ac:dyDescent="0.25">
      <c r="A51">
        <v>47</v>
      </c>
      <c r="B51">
        <v>44.29</v>
      </c>
    </row>
    <row r="52" spans="1:2" x14ac:dyDescent="0.25">
      <c r="A52">
        <v>48</v>
      </c>
      <c r="B52">
        <v>44.21</v>
      </c>
    </row>
    <row r="53" spans="1:2" x14ac:dyDescent="0.25">
      <c r="A53">
        <v>49</v>
      </c>
      <c r="B53">
        <v>60.68</v>
      </c>
    </row>
    <row r="54" spans="1:2" x14ac:dyDescent="0.25">
      <c r="A54">
        <v>50</v>
      </c>
      <c r="B54">
        <v>46.99</v>
      </c>
    </row>
    <row r="55" spans="1:2" x14ac:dyDescent="0.25">
      <c r="A55">
        <v>51</v>
      </c>
      <c r="B55">
        <v>46.4</v>
      </c>
    </row>
    <row r="56" spans="1:2" x14ac:dyDescent="0.25">
      <c r="A56">
        <v>52</v>
      </c>
      <c r="B56">
        <v>45.12</v>
      </c>
    </row>
    <row r="57" spans="1:2" x14ac:dyDescent="0.25">
      <c r="A57">
        <v>53</v>
      </c>
      <c r="B57">
        <v>52.74</v>
      </c>
    </row>
    <row r="58" spans="1:2" x14ac:dyDescent="0.25">
      <c r="A58">
        <v>54</v>
      </c>
      <c r="B58">
        <v>44.14</v>
      </c>
    </row>
    <row r="59" spans="1:2" x14ac:dyDescent="0.25">
      <c r="A59">
        <v>55</v>
      </c>
      <c r="B59">
        <v>44.26</v>
      </c>
    </row>
    <row r="60" spans="1:2" x14ac:dyDescent="0.25">
      <c r="A60">
        <v>56</v>
      </c>
      <c r="B60">
        <v>44.27</v>
      </c>
    </row>
    <row r="61" spans="1:2" x14ac:dyDescent="0.25">
      <c r="A61">
        <v>57</v>
      </c>
      <c r="B61">
        <v>47.66</v>
      </c>
    </row>
    <row r="62" spans="1:2" x14ac:dyDescent="0.25">
      <c r="A62">
        <v>58</v>
      </c>
      <c r="B62">
        <v>38.6</v>
      </c>
    </row>
    <row r="63" spans="1:2" x14ac:dyDescent="0.25">
      <c r="A63">
        <v>59</v>
      </c>
      <c r="B63">
        <v>44.6</v>
      </c>
    </row>
    <row r="64" spans="1:2" x14ac:dyDescent="0.25">
      <c r="A64">
        <v>60</v>
      </c>
      <c r="B64">
        <v>49.51</v>
      </c>
    </row>
    <row r="65" spans="1:2" x14ac:dyDescent="0.25">
      <c r="A65">
        <v>61</v>
      </c>
      <c r="B65">
        <v>50.55</v>
      </c>
    </row>
    <row r="66" spans="1:2" x14ac:dyDescent="0.25">
      <c r="A66">
        <v>62</v>
      </c>
      <c r="B66">
        <v>49.27</v>
      </c>
    </row>
    <row r="67" spans="1:2" x14ac:dyDescent="0.25">
      <c r="A67">
        <v>63</v>
      </c>
      <c r="B67">
        <v>47.02</v>
      </c>
    </row>
    <row r="68" spans="1:2" x14ac:dyDescent="0.25">
      <c r="A68">
        <v>64</v>
      </c>
      <c r="B68">
        <v>37.82</v>
      </c>
    </row>
    <row r="69" spans="1:2" x14ac:dyDescent="0.25">
      <c r="A69">
        <v>65</v>
      </c>
      <c r="B69">
        <v>53.73</v>
      </c>
    </row>
    <row r="70" spans="1:2" x14ac:dyDescent="0.25">
      <c r="A70">
        <v>66</v>
      </c>
      <c r="B70">
        <v>49.56</v>
      </c>
    </row>
    <row r="71" spans="1:2" x14ac:dyDescent="0.25">
      <c r="A71">
        <v>67</v>
      </c>
      <c r="B71">
        <v>48.16</v>
      </c>
    </row>
    <row r="72" spans="1:2" x14ac:dyDescent="0.25">
      <c r="A72">
        <v>68</v>
      </c>
      <c r="B72">
        <v>44.32</v>
      </c>
    </row>
    <row r="73" spans="1:2" x14ac:dyDescent="0.25">
      <c r="A73">
        <v>69</v>
      </c>
      <c r="B73">
        <v>45.65</v>
      </c>
    </row>
    <row r="74" spans="1:2" x14ac:dyDescent="0.25">
      <c r="A74">
        <v>70</v>
      </c>
      <c r="B74">
        <v>46.55</v>
      </c>
    </row>
    <row r="75" spans="1:2" x14ac:dyDescent="0.25">
      <c r="A75">
        <v>71</v>
      </c>
      <c r="B75">
        <v>45.77</v>
      </c>
    </row>
    <row r="76" spans="1:2" x14ac:dyDescent="0.25">
      <c r="A76">
        <v>72</v>
      </c>
      <c r="B76">
        <v>48.05</v>
      </c>
    </row>
    <row r="77" spans="1:2" x14ac:dyDescent="0.25">
      <c r="A77">
        <v>73</v>
      </c>
      <c r="B77">
        <v>45.97</v>
      </c>
    </row>
    <row r="78" spans="1:2" x14ac:dyDescent="0.25">
      <c r="A78">
        <v>74</v>
      </c>
      <c r="B78">
        <v>41.84</v>
      </c>
    </row>
    <row r="79" spans="1:2" x14ac:dyDescent="0.25">
      <c r="A79">
        <v>75</v>
      </c>
      <c r="B79">
        <v>44.37</v>
      </c>
    </row>
    <row r="80" spans="1:2" x14ac:dyDescent="0.25">
      <c r="A80">
        <v>76</v>
      </c>
      <c r="B80">
        <v>44.05</v>
      </c>
    </row>
    <row r="81" spans="1:2" x14ac:dyDescent="0.25">
      <c r="A81">
        <v>77</v>
      </c>
      <c r="B81">
        <v>46.55</v>
      </c>
    </row>
    <row r="82" spans="1:2" x14ac:dyDescent="0.25">
      <c r="A82">
        <v>78</v>
      </c>
      <c r="B82">
        <v>45.34</v>
      </c>
    </row>
    <row r="83" spans="1:2" x14ac:dyDescent="0.25">
      <c r="A83">
        <v>79</v>
      </c>
      <c r="B83">
        <v>44.87</v>
      </c>
    </row>
    <row r="84" spans="1:2" x14ac:dyDescent="0.25">
      <c r="A84">
        <v>80</v>
      </c>
      <c r="B84">
        <v>42.05</v>
      </c>
    </row>
    <row r="85" spans="1:2" x14ac:dyDescent="0.25">
      <c r="A85">
        <v>81</v>
      </c>
      <c r="B85">
        <v>44.04</v>
      </c>
    </row>
    <row r="86" spans="1:2" x14ac:dyDescent="0.25">
      <c r="A86">
        <v>82</v>
      </c>
      <c r="B86">
        <v>44.77</v>
      </c>
    </row>
    <row r="87" spans="1:2" x14ac:dyDescent="0.25">
      <c r="A87">
        <v>83</v>
      </c>
      <c r="B87">
        <v>44.05</v>
      </c>
    </row>
    <row r="88" spans="1:2" x14ac:dyDescent="0.25">
      <c r="A88">
        <v>84</v>
      </c>
      <c r="B88">
        <v>42.43</v>
      </c>
    </row>
    <row r="89" spans="1:2" x14ac:dyDescent="0.25">
      <c r="A89">
        <v>85</v>
      </c>
      <c r="B89">
        <v>44.06</v>
      </c>
    </row>
    <row r="90" spans="1:2" x14ac:dyDescent="0.25">
      <c r="A90">
        <v>86</v>
      </c>
      <c r="B90">
        <v>42.06</v>
      </c>
    </row>
    <row r="91" spans="1:2" x14ac:dyDescent="0.25">
      <c r="A91">
        <v>87</v>
      </c>
      <c r="B91">
        <v>43.26</v>
      </c>
    </row>
    <row r="92" spans="1:2" x14ac:dyDescent="0.25">
      <c r="A92">
        <v>88</v>
      </c>
      <c r="B92">
        <v>42.05</v>
      </c>
    </row>
    <row r="93" spans="1:2" x14ac:dyDescent="0.25">
      <c r="A93">
        <v>89</v>
      </c>
      <c r="B93">
        <v>40.43</v>
      </c>
    </row>
    <row r="94" spans="1:2" x14ac:dyDescent="0.25">
      <c r="A94">
        <v>90</v>
      </c>
      <c r="B94">
        <v>43.54</v>
      </c>
    </row>
    <row r="95" spans="1:2" x14ac:dyDescent="0.25">
      <c r="A95">
        <v>91</v>
      </c>
      <c r="B95">
        <v>39.549999999999997</v>
      </c>
    </row>
    <row r="96" spans="1:2" x14ac:dyDescent="0.25">
      <c r="A96">
        <v>92</v>
      </c>
      <c r="B96">
        <v>40.729999999999997</v>
      </c>
    </row>
    <row r="97" spans="1:2" x14ac:dyDescent="0.25">
      <c r="A97">
        <v>93</v>
      </c>
      <c r="B97">
        <v>38.049999999999997</v>
      </c>
    </row>
    <row r="98" spans="1:2" x14ac:dyDescent="0.25">
      <c r="A98">
        <v>94</v>
      </c>
      <c r="B98">
        <v>39.53</v>
      </c>
    </row>
    <row r="99" spans="1:2" x14ac:dyDescent="0.25">
      <c r="A99">
        <v>95</v>
      </c>
      <c r="B99">
        <v>26.75</v>
      </c>
    </row>
    <row r="100" spans="1:2" x14ac:dyDescent="0.25">
      <c r="A100">
        <v>96</v>
      </c>
      <c r="B100">
        <v>41.77</v>
      </c>
    </row>
    <row r="101" spans="1:2" x14ac:dyDescent="0.25">
      <c r="A101">
        <v>97</v>
      </c>
      <c r="B101">
        <v>40.270000000000003</v>
      </c>
    </row>
    <row r="102" spans="1:2" x14ac:dyDescent="0.25">
      <c r="A102">
        <v>98</v>
      </c>
      <c r="B102">
        <v>34.44</v>
      </c>
    </row>
    <row r="103" spans="1:2" x14ac:dyDescent="0.25">
      <c r="A103">
        <v>99</v>
      </c>
      <c r="B103">
        <v>42.18</v>
      </c>
    </row>
    <row r="104" spans="1:2" x14ac:dyDescent="0.25">
      <c r="A104">
        <v>100</v>
      </c>
      <c r="B104">
        <v>39.08</v>
      </c>
    </row>
    <row r="105" spans="1:2" x14ac:dyDescent="0.25">
      <c r="A105">
        <v>101</v>
      </c>
      <c r="B105">
        <v>33.549999999999997</v>
      </c>
    </row>
    <row r="106" spans="1:2" x14ac:dyDescent="0.25">
      <c r="A106">
        <v>102</v>
      </c>
      <c r="B106">
        <v>26.57</v>
      </c>
    </row>
    <row r="107" spans="1:2" x14ac:dyDescent="0.25">
      <c r="A107">
        <v>103</v>
      </c>
      <c r="B107">
        <v>15.4</v>
      </c>
    </row>
    <row r="108" spans="1:2" x14ac:dyDescent="0.25">
      <c r="A108">
        <v>104</v>
      </c>
      <c r="B108">
        <v>20.09</v>
      </c>
    </row>
    <row r="109" spans="1:2" x14ac:dyDescent="0.25">
      <c r="A109">
        <v>105</v>
      </c>
      <c r="B109">
        <v>23.87</v>
      </c>
    </row>
    <row r="110" spans="1:2" x14ac:dyDescent="0.25">
      <c r="A110">
        <v>106</v>
      </c>
      <c r="B110">
        <v>26.91</v>
      </c>
    </row>
    <row r="111" spans="1:2" x14ac:dyDescent="0.25">
      <c r="A111">
        <v>107</v>
      </c>
      <c r="B111">
        <v>30.02</v>
      </c>
    </row>
    <row r="112" spans="1:2" x14ac:dyDescent="0.25">
      <c r="A112">
        <v>108</v>
      </c>
      <c r="B112">
        <v>32.880000000000003</v>
      </c>
    </row>
    <row r="113" spans="1:2" x14ac:dyDescent="0.25">
      <c r="A113">
        <v>109</v>
      </c>
      <c r="B113">
        <v>36.880000000000003</v>
      </c>
    </row>
    <row r="114" spans="1:2" x14ac:dyDescent="0.25">
      <c r="A114">
        <v>110</v>
      </c>
      <c r="B114">
        <v>41.8</v>
      </c>
    </row>
    <row r="115" spans="1:2" x14ac:dyDescent="0.25">
      <c r="A115">
        <v>111</v>
      </c>
      <c r="B115">
        <v>41.41</v>
      </c>
    </row>
    <row r="116" spans="1:2" x14ac:dyDescent="0.25">
      <c r="A116">
        <v>112</v>
      </c>
      <c r="B116">
        <v>38.19</v>
      </c>
    </row>
    <row r="117" spans="1:2" x14ac:dyDescent="0.25">
      <c r="A117">
        <v>113</v>
      </c>
      <c r="B117">
        <v>32.78</v>
      </c>
    </row>
    <row r="118" spans="1:2" x14ac:dyDescent="0.25">
      <c r="A118">
        <v>114</v>
      </c>
      <c r="B118">
        <v>28.68</v>
      </c>
    </row>
    <row r="119" spans="1:2" x14ac:dyDescent="0.25">
      <c r="A119">
        <v>115</v>
      </c>
      <c r="B119">
        <v>34.770000000000003</v>
      </c>
    </row>
    <row r="120" spans="1:2" x14ac:dyDescent="0.25">
      <c r="A120" t="s">
        <v>305</v>
      </c>
      <c r="B120">
        <v>36.090000000000003</v>
      </c>
    </row>
    <row r="121" spans="1:2" x14ac:dyDescent="0.25">
      <c r="A121" t="s">
        <v>306</v>
      </c>
      <c r="B121">
        <v>41.68</v>
      </c>
    </row>
    <row r="122" spans="1:2" x14ac:dyDescent="0.25">
      <c r="A122" t="s">
        <v>307</v>
      </c>
      <c r="B122">
        <v>41.41</v>
      </c>
    </row>
    <row r="123" spans="1:2" x14ac:dyDescent="0.25">
      <c r="A123" t="s">
        <v>308</v>
      </c>
      <c r="B123">
        <v>41.68</v>
      </c>
    </row>
    <row r="124" spans="1:2" x14ac:dyDescent="0.25">
      <c r="A124" t="s">
        <v>309</v>
      </c>
      <c r="B124"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5CB09-6F55-425F-BF4A-169A085062AA}">
  <dimension ref="A1:B125"/>
  <sheetViews>
    <sheetView zoomScale="127" workbookViewId="0">
      <selection activeCell="F3" sqref="F3"/>
    </sheetView>
  </sheetViews>
  <sheetFormatPr baseColWidth="10" defaultRowHeight="15" x14ac:dyDescent="0.25"/>
  <sheetData>
    <row r="1" spans="1:2" x14ac:dyDescent="0.25">
      <c r="A1" s="14" t="s">
        <v>144</v>
      </c>
    </row>
    <row r="2" spans="1:2" x14ac:dyDescent="0.25">
      <c r="A2" t="s">
        <v>144</v>
      </c>
    </row>
    <row r="3" spans="1:2" x14ac:dyDescent="0.25">
      <c r="A3" t="s">
        <v>314</v>
      </c>
    </row>
    <row r="4" spans="1:2" x14ac:dyDescent="0.25">
      <c r="A4" t="s">
        <v>146</v>
      </c>
      <c r="B4" t="s">
        <v>303</v>
      </c>
    </row>
    <row r="5" spans="1:2" x14ac:dyDescent="0.25">
      <c r="A5" t="s">
        <v>304</v>
      </c>
      <c r="B5" t="s">
        <v>154</v>
      </c>
    </row>
    <row r="6" spans="1:2" x14ac:dyDescent="0.25">
      <c r="A6">
        <v>1</v>
      </c>
      <c r="B6">
        <v>7.99</v>
      </c>
    </row>
    <row r="7" spans="1:2" x14ac:dyDescent="0.25">
      <c r="A7">
        <v>2</v>
      </c>
      <c r="B7">
        <v>13.88</v>
      </c>
    </row>
    <row r="8" spans="1:2" x14ac:dyDescent="0.25">
      <c r="A8">
        <v>3</v>
      </c>
      <c r="B8">
        <v>33.96</v>
      </c>
    </row>
    <row r="9" spans="1:2" x14ac:dyDescent="0.25">
      <c r="A9">
        <v>4</v>
      </c>
      <c r="B9">
        <v>35.96</v>
      </c>
    </row>
    <row r="10" spans="1:2" x14ac:dyDescent="0.25">
      <c r="A10">
        <v>5</v>
      </c>
      <c r="B10">
        <v>32.53</v>
      </c>
    </row>
    <row r="11" spans="1:2" x14ac:dyDescent="0.25">
      <c r="A11">
        <v>6</v>
      </c>
      <c r="B11">
        <v>31.08</v>
      </c>
    </row>
    <row r="12" spans="1:2" x14ac:dyDescent="0.25">
      <c r="A12">
        <v>7</v>
      </c>
      <c r="B12">
        <v>41.25</v>
      </c>
    </row>
    <row r="13" spans="1:2" x14ac:dyDescent="0.25">
      <c r="A13">
        <v>8</v>
      </c>
      <c r="B13">
        <v>44.29</v>
      </c>
    </row>
    <row r="14" spans="1:2" x14ac:dyDescent="0.25">
      <c r="A14">
        <v>9</v>
      </c>
      <c r="B14">
        <v>48.52</v>
      </c>
    </row>
    <row r="15" spans="1:2" x14ac:dyDescent="0.25">
      <c r="A15">
        <v>10</v>
      </c>
      <c r="B15">
        <v>35.1</v>
      </c>
    </row>
    <row r="16" spans="1:2" x14ac:dyDescent="0.25">
      <c r="A16">
        <v>11</v>
      </c>
      <c r="B16">
        <v>40.81</v>
      </c>
    </row>
    <row r="17" spans="1:2" x14ac:dyDescent="0.25">
      <c r="A17">
        <v>12</v>
      </c>
      <c r="B17">
        <v>23.4</v>
      </c>
    </row>
    <row r="18" spans="1:2" x14ac:dyDescent="0.25">
      <c r="A18">
        <v>13</v>
      </c>
      <c r="B18">
        <v>29.96</v>
      </c>
    </row>
    <row r="19" spans="1:2" x14ac:dyDescent="0.25">
      <c r="A19">
        <v>14</v>
      </c>
      <c r="B19">
        <v>45.96</v>
      </c>
    </row>
    <row r="20" spans="1:2" x14ac:dyDescent="0.25">
      <c r="A20">
        <v>15</v>
      </c>
      <c r="B20">
        <v>41.54</v>
      </c>
    </row>
    <row r="21" spans="1:2" x14ac:dyDescent="0.25">
      <c r="A21">
        <v>16</v>
      </c>
      <c r="B21">
        <v>44.71</v>
      </c>
    </row>
    <row r="22" spans="1:2" x14ac:dyDescent="0.25">
      <c r="A22">
        <v>17</v>
      </c>
      <c r="B22">
        <v>44.19</v>
      </c>
    </row>
    <row r="23" spans="1:2" x14ac:dyDescent="0.25">
      <c r="A23">
        <v>18</v>
      </c>
      <c r="B23">
        <v>45.16</v>
      </c>
    </row>
    <row r="24" spans="1:2" x14ac:dyDescent="0.25">
      <c r="A24">
        <v>19</v>
      </c>
      <c r="B24">
        <v>44.93</v>
      </c>
    </row>
    <row r="25" spans="1:2" x14ac:dyDescent="0.25">
      <c r="A25">
        <v>20</v>
      </c>
      <c r="B25">
        <v>46.05</v>
      </c>
    </row>
    <row r="26" spans="1:2" x14ac:dyDescent="0.25">
      <c r="A26">
        <v>21</v>
      </c>
      <c r="B26">
        <v>43.62</v>
      </c>
    </row>
    <row r="27" spans="1:2" x14ac:dyDescent="0.25">
      <c r="A27">
        <v>22</v>
      </c>
      <c r="B27">
        <v>49.38</v>
      </c>
    </row>
    <row r="28" spans="1:2" x14ac:dyDescent="0.25">
      <c r="A28">
        <v>23</v>
      </c>
      <c r="B28">
        <v>42.77</v>
      </c>
    </row>
    <row r="29" spans="1:2" x14ac:dyDescent="0.25">
      <c r="A29">
        <v>24</v>
      </c>
      <c r="B29">
        <v>43.5</v>
      </c>
    </row>
    <row r="30" spans="1:2" x14ac:dyDescent="0.25">
      <c r="A30">
        <v>25</v>
      </c>
      <c r="B30">
        <v>42.1</v>
      </c>
    </row>
    <row r="31" spans="1:2" x14ac:dyDescent="0.25">
      <c r="A31">
        <v>26</v>
      </c>
      <c r="B31">
        <v>41.89</v>
      </c>
    </row>
    <row r="32" spans="1:2" x14ac:dyDescent="0.25">
      <c r="A32">
        <v>27</v>
      </c>
      <c r="B32">
        <v>42.13</v>
      </c>
    </row>
    <row r="33" spans="1:2" x14ac:dyDescent="0.25">
      <c r="A33">
        <v>28</v>
      </c>
      <c r="B33">
        <v>43.09</v>
      </c>
    </row>
    <row r="34" spans="1:2" x14ac:dyDescent="0.25">
      <c r="A34">
        <v>29</v>
      </c>
      <c r="B34">
        <v>54.73</v>
      </c>
    </row>
    <row r="35" spans="1:2" x14ac:dyDescent="0.25">
      <c r="A35">
        <v>30</v>
      </c>
      <c r="B35">
        <v>43.69</v>
      </c>
    </row>
    <row r="36" spans="1:2" x14ac:dyDescent="0.25">
      <c r="A36">
        <v>31</v>
      </c>
      <c r="B36">
        <v>42.13</v>
      </c>
    </row>
    <row r="37" spans="1:2" x14ac:dyDescent="0.25">
      <c r="A37">
        <v>32</v>
      </c>
      <c r="B37">
        <v>57.56</v>
      </c>
    </row>
    <row r="38" spans="1:2" x14ac:dyDescent="0.25">
      <c r="A38">
        <v>33</v>
      </c>
      <c r="B38">
        <v>44.43</v>
      </c>
    </row>
    <row r="39" spans="1:2" x14ac:dyDescent="0.25">
      <c r="A39">
        <v>34</v>
      </c>
      <c r="B39">
        <v>41.15</v>
      </c>
    </row>
    <row r="40" spans="1:2" x14ac:dyDescent="0.25">
      <c r="A40">
        <v>35</v>
      </c>
      <c r="B40">
        <v>43.18</v>
      </c>
    </row>
    <row r="41" spans="1:2" x14ac:dyDescent="0.25">
      <c r="A41">
        <v>36</v>
      </c>
      <c r="B41">
        <v>43.89</v>
      </c>
    </row>
    <row r="42" spans="1:2" x14ac:dyDescent="0.25">
      <c r="A42">
        <v>37</v>
      </c>
      <c r="B42">
        <v>45.52</v>
      </c>
    </row>
    <row r="43" spans="1:2" x14ac:dyDescent="0.25">
      <c r="A43">
        <v>38</v>
      </c>
      <c r="B43">
        <v>44.65</v>
      </c>
    </row>
    <row r="44" spans="1:2" x14ac:dyDescent="0.25">
      <c r="A44">
        <v>39</v>
      </c>
      <c r="B44">
        <v>49.11</v>
      </c>
    </row>
    <row r="45" spans="1:2" x14ac:dyDescent="0.25">
      <c r="A45">
        <v>40</v>
      </c>
      <c r="B45">
        <v>45.26</v>
      </c>
    </row>
    <row r="46" spans="1:2" x14ac:dyDescent="0.25">
      <c r="A46">
        <v>41</v>
      </c>
      <c r="B46">
        <v>44.06</v>
      </c>
    </row>
    <row r="47" spans="1:2" x14ac:dyDescent="0.25">
      <c r="A47">
        <v>42</v>
      </c>
      <c r="B47">
        <v>45.83</v>
      </c>
    </row>
    <row r="48" spans="1:2" x14ac:dyDescent="0.25">
      <c r="A48">
        <v>43</v>
      </c>
      <c r="B48">
        <v>44.95</v>
      </c>
    </row>
    <row r="49" spans="1:2" x14ac:dyDescent="0.25">
      <c r="A49">
        <v>44</v>
      </c>
      <c r="B49">
        <v>44.09</v>
      </c>
    </row>
    <row r="50" spans="1:2" x14ac:dyDescent="0.25">
      <c r="A50">
        <v>45</v>
      </c>
      <c r="B50">
        <v>44.07</v>
      </c>
    </row>
    <row r="51" spans="1:2" x14ac:dyDescent="0.25">
      <c r="A51">
        <v>46</v>
      </c>
      <c r="B51">
        <v>44.15</v>
      </c>
    </row>
    <row r="52" spans="1:2" x14ac:dyDescent="0.25">
      <c r="A52">
        <v>47</v>
      </c>
      <c r="B52">
        <v>44.05</v>
      </c>
    </row>
    <row r="53" spans="1:2" x14ac:dyDescent="0.25">
      <c r="A53">
        <v>48</v>
      </c>
      <c r="B53">
        <v>43.91</v>
      </c>
    </row>
    <row r="54" spans="1:2" x14ac:dyDescent="0.25">
      <c r="A54">
        <v>49</v>
      </c>
      <c r="B54">
        <v>60.42</v>
      </c>
    </row>
    <row r="55" spans="1:2" x14ac:dyDescent="0.25">
      <c r="A55">
        <v>50</v>
      </c>
      <c r="B55">
        <v>46.74</v>
      </c>
    </row>
    <row r="56" spans="1:2" x14ac:dyDescent="0.25">
      <c r="A56">
        <v>51</v>
      </c>
      <c r="B56">
        <v>46.15</v>
      </c>
    </row>
    <row r="57" spans="1:2" x14ac:dyDescent="0.25">
      <c r="A57">
        <v>52</v>
      </c>
      <c r="B57">
        <v>44.86</v>
      </c>
    </row>
    <row r="58" spans="1:2" x14ac:dyDescent="0.25">
      <c r="A58">
        <v>53</v>
      </c>
      <c r="B58">
        <v>52.45</v>
      </c>
    </row>
    <row r="59" spans="1:2" x14ac:dyDescent="0.25">
      <c r="A59">
        <v>54</v>
      </c>
      <c r="B59">
        <v>43.85</v>
      </c>
    </row>
    <row r="60" spans="1:2" x14ac:dyDescent="0.25">
      <c r="A60">
        <v>55</v>
      </c>
      <c r="B60">
        <v>43.96</v>
      </c>
    </row>
    <row r="61" spans="1:2" x14ac:dyDescent="0.25">
      <c r="A61">
        <v>56</v>
      </c>
      <c r="B61">
        <v>43.97</v>
      </c>
    </row>
    <row r="62" spans="1:2" x14ac:dyDescent="0.25">
      <c r="A62">
        <v>57</v>
      </c>
      <c r="B62">
        <v>47.36</v>
      </c>
    </row>
    <row r="63" spans="1:2" x14ac:dyDescent="0.25">
      <c r="A63">
        <v>58</v>
      </c>
      <c r="B63">
        <v>37.549999999999997</v>
      </c>
    </row>
    <row r="64" spans="1:2" x14ac:dyDescent="0.25">
      <c r="A64">
        <v>59</v>
      </c>
      <c r="B64">
        <v>43.55</v>
      </c>
    </row>
    <row r="65" spans="1:2" x14ac:dyDescent="0.25">
      <c r="A65">
        <v>60</v>
      </c>
      <c r="B65">
        <v>48.47</v>
      </c>
    </row>
    <row r="66" spans="1:2" x14ac:dyDescent="0.25">
      <c r="A66">
        <v>61</v>
      </c>
      <c r="B66">
        <v>49.53</v>
      </c>
    </row>
    <row r="67" spans="1:2" x14ac:dyDescent="0.25">
      <c r="A67">
        <v>62</v>
      </c>
      <c r="B67">
        <v>48.26</v>
      </c>
    </row>
    <row r="68" spans="1:2" x14ac:dyDescent="0.25">
      <c r="A68">
        <v>63</v>
      </c>
      <c r="B68">
        <v>46.06</v>
      </c>
    </row>
    <row r="69" spans="1:2" x14ac:dyDescent="0.25">
      <c r="A69">
        <v>64</v>
      </c>
      <c r="B69">
        <v>36.75</v>
      </c>
    </row>
    <row r="70" spans="1:2" x14ac:dyDescent="0.25">
      <c r="A70">
        <v>65</v>
      </c>
      <c r="B70">
        <v>52.81</v>
      </c>
    </row>
    <row r="71" spans="1:2" x14ac:dyDescent="0.25">
      <c r="A71">
        <v>66</v>
      </c>
      <c r="B71">
        <v>48.61</v>
      </c>
    </row>
    <row r="72" spans="1:2" x14ac:dyDescent="0.25">
      <c r="A72">
        <v>67</v>
      </c>
      <c r="B72">
        <v>47.2</v>
      </c>
    </row>
    <row r="73" spans="1:2" x14ac:dyDescent="0.25">
      <c r="A73">
        <v>68</v>
      </c>
      <c r="B73">
        <v>43.81</v>
      </c>
    </row>
    <row r="74" spans="1:2" x14ac:dyDescent="0.25">
      <c r="A74">
        <v>69</v>
      </c>
      <c r="B74">
        <v>45.23</v>
      </c>
    </row>
    <row r="75" spans="1:2" x14ac:dyDescent="0.25">
      <c r="A75">
        <v>70</v>
      </c>
      <c r="B75">
        <v>46.03</v>
      </c>
    </row>
    <row r="76" spans="1:2" x14ac:dyDescent="0.25">
      <c r="A76">
        <v>71</v>
      </c>
      <c r="B76">
        <v>45.23</v>
      </c>
    </row>
    <row r="77" spans="1:2" x14ac:dyDescent="0.25">
      <c r="A77">
        <v>72</v>
      </c>
      <c r="B77">
        <v>47.51</v>
      </c>
    </row>
    <row r="78" spans="1:2" x14ac:dyDescent="0.25">
      <c r="A78">
        <v>73</v>
      </c>
      <c r="B78">
        <v>45.43</v>
      </c>
    </row>
    <row r="79" spans="1:2" x14ac:dyDescent="0.25">
      <c r="A79">
        <v>74</v>
      </c>
      <c r="B79">
        <v>41.3</v>
      </c>
    </row>
    <row r="80" spans="1:2" x14ac:dyDescent="0.25">
      <c r="A80">
        <v>75</v>
      </c>
      <c r="B80">
        <v>43.83</v>
      </c>
    </row>
    <row r="81" spans="1:2" x14ac:dyDescent="0.25">
      <c r="A81">
        <v>76</v>
      </c>
      <c r="B81">
        <v>43.51</v>
      </c>
    </row>
    <row r="82" spans="1:2" x14ac:dyDescent="0.25">
      <c r="A82">
        <v>77</v>
      </c>
      <c r="B82">
        <v>46.02</v>
      </c>
    </row>
    <row r="83" spans="1:2" x14ac:dyDescent="0.25">
      <c r="A83">
        <v>78</v>
      </c>
      <c r="B83">
        <v>44.79</v>
      </c>
    </row>
    <row r="84" spans="1:2" x14ac:dyDescent="0.25">
      <c r="A84">
        <v>79</v>
      </c>
      <c r="B84">
        <v>44.33</v>
      </c>
    </row>
    <row r="85" spans="1:2" x14ac:dyDescent="0.25">
      <c r="A85">
        <v>80</v>
      </c>
      <c r="B85">
        <v>41.51</v>
      </c>
    </row>
    <row r="86" spans="1:2" x14ac:dyDescent="0.25">
      <c r="A86">
        <v>81</v>
      </c>
      <c r="B86">
        <v>43.51</v>
      </c>
    </row>
    <row r="87" spans="1:2" x14ac:dyDescent="0.25">
      <c r="A87">
        <v>82</v>
      </c>
      <c r="B87">
        <v>44.23</v>
      </c>
    </row>
    <row r="88" spans="1:2" x14ac:dyDescent="0.25">
      <c r="A88">
        <v>83</v>
      </c>
      <c r="B88">
        <v>43.52</v>
      </c>
    </row>
    <row r="89" spans="1:2" x14ac:dyDescent="0.25">
      <c r="A89">
        <v>84</v>
      </c>
      <c r="B89">
        <v>41.89</v>
      </c>
    </row>
    <row r="90" spans="1:2" x14ac:dyDescent="0.25">
      <c r="A90">
        <v>85</v>
      </c>
      <c r="B90">
        <v>43.53</v>
      </c>
    </row>
    <row r="91" spans="1:2" x14ac:dyDescent="0.25">
      <c r="A91">
        <v>86</v>
      </c>
      <c r="B91">
        <v>41.54</v>
      </c>
    </row>
    <row r="92" spans="1:2" x14ac:dyDescent="0.25">
      <c r="A92">
        <v>87</v>
      </c>
      <c r="B92">
        <v>42.75</v>
      </c>
    </row>
    <row r="93" spans="1:2" x14ac:dyDescent="0.25">
      <c r="A93">
        <v>88</v>
      </c>
      <c r="B93">
        <v>41.53</v>
      </c>
    </row>
    <row r="94" spans="1:2" x14ac:dyDescent="0.25">
      <c r="A94">
        <v>89</v>
      </c>
      <c r="B94">
        <v>39.92</v>
      </c>
    </row>
    <row r="95" spans="1:2" x14ac:dyDescent="0.25">
      <c r="A95">
        <v>90</v>
      </c>
      <c r="B95">
        <v>43</v>
      </c>
    </row>
    <row r="96" spans="1:2" x14ac:dyDescent="0.25">
      <c r="A96">
        <v>91</v>
      </c>
      <c r="B96">
        <v>39.01</v>
      </c>
    </row>
    <row r="97" spans="1:2" x14ac:dyDescent="0.25">
      <c r="A97">
        <v>92</v>
      </c>
      <c r="B97">
        <v>40.19</v>
      </c>
    </row>
    <row r="98" spans="1:2" x14ac:dyDescent="0.25">
      <c r="A98">
        <v>93</v>
      </c>
      <c r="B98">
        <v>37.520000000000003</v>
      </c>
    </row>
    <row r="99" spans="1:2" x14ac:dyDescent="0.25">
      <c r="A99">
        <v>94</v>
      </c>
      <c r="B99">
        <v>39</v>
      </c>
    </row>
    <row r="100" spans="1:2" x14ac:dyDescent="0.25">
      <c r="A100">
        <v>95</v>
      </c>
      <c r="B100">
        <v>26.22</v>
      </c>
    </row>
    <row r="101" spans="1:2" x14ac:dyDescent="0.25">
      <c r="A101">
        <v>96</v>
      </c>
      <c r="B101">
        <v>41.3</v>
      </c>
    </row>
    <row r="102" spans="1:2" x14ac:dyDescent="0.25">
      <c r="A102">
        <v>97</v>
      </c>
      <c r="B102">
        <v>39.75</v>
      </c>
    </row>
    <row r="103" spans="1:2" x14ac:dyDescent="0.25">
      <c r="A103">
        <v>98</v>
      </c>
      <c r="B103">
        <v>33.92</v>
      </c>
    </row>
    <row r="104" spans="1:2" x14ac:dyDescent="0.25">
      <c r="A104">
        <v>99</v>
      </c>
      <c r="B104">
        <v>41.78</v>
      </c>
    </row>
    <row r="105" spans="1:2" x14ac:dyDescent="0.25">
      <c r="A105">
        <v>100</v>
      </c>
      <c r="B105">
        <v>38.659999999999997</v>
      </c>
    </row>
    <row r="106" spans="1:2" x14ac:dyDescent="0.25">
      <c r="A106">
        <v>101</v>
      </c>
      <c r="B106">
        <v>33.119999999999997</v>
      </c>
    </row>
    <row r="107" spans="1:2" x14ac:dyDescent="0.25">
      <c r="A107">
        <v>102</v>
      </c>
      <c r="B107">
        <v>26.13</v>
      </c>
    </row>
    <row r="108" spans="1:2" x14ac:dyDescent="0.25">
      <c r="A108">
        <v>103</v>
      </c>
      <c r="B108">
        <v>14.99</v>
      </c>
    </row>
    <row r="109" spans="1:2" x14ac:dyDescent="0.25">
      <c r="A109">
        <v>104</v>
      </c>
      <c r="B109">
        <v>19.63</v>
      </c>
    </row>
    <row r="110" spans="1:2" x14ac:dyDescent="0.25">
      <c r="A110">
        <v>105</v>
      </c>
      <c r="B110">
        <v>23.42</v>
      </c>
    </row>
    <row r="111" spans="1:2" x14ac:dyDescent="0.25">
      <c r="A111">
        <v>106</v>
      </c>
      <c r="B111">
        <v>26.47</v>
      </c>
    </row>
    <row r="112" spans="1:2" x14ac:dyDescent="0.25">
      <c r="A112">
        <v>107</v>
      </c>
      <c r="B112">
        <v>29.61</v>
      </c>
    </row>
    <row r="113" spans="1:2" x14ac:dyDescent="0.25">
      <c r="A113">
        <v>108</v>
      </c>
      <c r="B113">
        <v>32.479999999999997</v>
      </c>
    </row>
    <row r="114" spans="1:2" x14ac:dyDescent="0.25">
      <c r="A114">
        <v>109</v>
      </c>
      <c r="B114">
        <v>36.54</v>
      </c>
    </row>
    <row r="115" spans="1:2" x14ac:dyDescent="0.25">
      <c r="A115">
        <v>110</v>
      </c>
      <c r="B115">
        <v>41.5</v>
      </c>
    </row>
    <row r="116" spans="1:2" x14ac:dyDescent="0.25">
      <c r="A116">
        <v>111</v>
      </c>
      <c r="B116">
        <v>41.14</v>
      </c>
    </row>
    <row r="117" spans="1:2" x14ac:dyDescent="0.25">
      <c r="A117">
        <v>112</v>
      </c>
      <c r="B117">
        <v>37.92</v>
      </c>
    </row>
    <row r="118" spans="1:2" x14ac:dyDescent="0.25">
      <c r="A118">
        <v>113</v>
      </c>
      <c r="B118">
        <v>32.51</v>
      </c>
    </row>
    <row r="119" spans="1:2" x14ac:dyDescent="0.25">
      <c r="A119">
        <v>114</v>
      </c>
      <c r="B119">
        <v>28.42</v>
      </c>
    </row>
    <row r="120" spans="1:2" x14ac:dyDescent="0.25">
      <c r="A120">
        <v>115</v>
      </c>
      <c r="B120">
        <v>34.5</v>
      </c>
    </row>
    <row r="121" spans="1:2" x14ac:dyDescent="0.25">
      <c r="A121" t="s">
        <v>305</v>
      </c>
      <c r="B121">
        <v>35.96</v>
      </c>
    </row>
    <row r="122" spans="1:2" x14ac:dyDescent="0.25">
      <c r="A122" t="s">
        <v>306</v>
      </c>
      <c r="B122">
        <v>41.54</v>
      </c>
    </row>
    <row r="123" spans="1:2" x14ac:dyDescent="0.25">
      <c r="A123" t="s">
        <v>307</v>
      </c>
      <c r="B123">
        <v>41.14</v>
      </c>
    </row>
    <row r="124" spans="1:2" x14ac:dyDescent="0.25">
      <c r="A124" t="s">
        <v>308</v>
      </c>
      <c r="B124">
        <v>41.52</v>
      </c>
    </row>
    <row r="125" spans="1:2" x14ac:dyDescent="0.25">
      <c r="A125" t="s">
        <v>309</v>
      </c>
      <c r="B125">
        <v>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37B58-B430-43D6-B04A-969434225687}">
  <dimension ref="A1:B124"/>
  <sheetViews>
    <sheetView topLeftCell="E33" zoomScale="102" zoomScaleNormal="83" workbookViewId="0">
      <selection activeCell="F9" sqref="F9"/>
    </sheetView>
  </sheetViews>
  <sheetFormatPr baseColWidth="10" defaultRowHeight="15" x14ac:dyDescent="0.25"/>
  <sheetData>
    <row r="1" spans="1:2" x14ac:dyDescent="0.25">
      <c r="A1" t="s">
        <v>144</v>
      </c>
    </row>
    <row r="2" spans="1:2" x14ac:dyDescent="0.25">
      <c r="A2" t="s">
        <v>302</v>
      </c>
    </row>
    <row r="3" spans="1:2" x14ac:dyDescent="0.25">
      <c r="A3" t="s">
        <v>146</v>
      </c>
      <c r="B3" t="s">
        <v>303</v>
      </c>
    </row>
    <row r="4" spans="1:2" x14ac:dyDescent="0.25">
      <c r="A4" t="s">
        <v>304</v>
      </c>
      <c r="B4" t="s">
        <v>154</v>
      </c>
    </row>
    <row r="5" spans="1:2" x14ac:dyDescent="0.25">
      <c r="A5">
        <v>1</v>
      </c>
      <c r="B5">
        <v>8.07</v>
      </c>
    </row>
    <row r="6" spans="1:2" x14ac:dyDescent="0.25">
      <c r="A6">
        <v>2</v>
      </c>
      <c r="B6">
        <v>13.99</v>
      </c>
    </row>
    <row r="7" spans="1:2" x14ac:dyDescent="0.25">
      <c r="A7">
        <v>3</v>
      </c>
      <c r="B7">
        <v>34.17</v>
      </c>
    </row>
    <row r="8" spans="1:2" x14ac:dyDescent="0.25">
      <c r="A8">
        <v>4</v>
      </c>
      <c r="B8">
        <v>36.17</v>
      </c>
    </row>
    <row r="9" spans="1:2" x14ac:dyDescent="0.25">
      <c r="A9">
        <v>5</v>
      </c>
      <c r="B9">
        <v>32.74</v>
      </c>
    </row>
    <row r="10" spans="1:2" x14ac:dyDescent="0.25">
      <c r="A10">
        <v>6</v>
      </c>
      <c r="B10">
        <v>31.3</v>
      </c>
    </row>
    <row r="11" spans="1:2" x14ac:dyDescent="0.25">
      <c r="A11">
        <v>7</v>
      </c>
      <c r="B11">
        <v>41.47</v>
      </c>
    </row>
    <row r="12" spans="1:2" x14ac:dyDescent="0.25">
      <c r="A12">
        <v>8</v>
      </c>
      <c r="B12">
        <v>44.52</v>
      </c>
    </row>
    <row r="13" spans="1:2" x14ac:dyDescent="0.25">
      <c r="A13">
        <v>9</v>
      </c>
      <c r="B13">
        <v>48.75</v>
      </c>
    </row>
    <row r="14" spans="1:2" x14ac:dyDescent="0.25">
      <c r="A14">
        <v>10</v>
      </c>
      <c r="B14">
        <v>35.33</v>
      </c>
    </row>
    <row r="15" spans="1:2" x14ac:dyDescent="0.25">
      <c r="A15">
        <v>11</v>
      </c>
      <c r="B15">
        <v>41.03</v>
      </c>
    </row>
    <row r="16" spans="1:2" x14ac:dyDescent="0.25">
      <c r="A16">
        <v>12</v>
      </c>
      <c r="B16">
        <v>23.62</v>
      </c>
    </row>
    <row r="17" spans="1:2" x14ac:dyDescent="0.25">
      <c r="A17">
        <v>13</v>
      </c>
      <c r="B17">
        <v>30.19</v>
      </c>
    </row>
    <row r="18" spans="1:2" x14ac:dyDescent="0.25">
      <c r="A18">
        <v>14</v>
      </c>
      <c r="B18">
        <v>46.19</v>
      </c>
    </row>
    <row r="19" spans="1:2" x14ac:dyDescent="0.25">
      <c r="A19">
        <v>15</v>
      </c>
      <c r="B19">
        <v>41.78</v>
      </c>
    </row>
    <row r="20" spans="1:2" x14ac:dyDescent="0.25">
      <c r="A20">
        <v>16</v>
      </c>
      <c r="B20">
        <v>44.96</v>
      </c>
    </row>
    <row r="21" spans="1:2" x14ac:dyDescent="0.25">
      <c r="A21">
        <v>17</v>
      </c>
      <c r="B21">
        <v>44.44</v>
      </c>
    </row>
    <row r="22" spans="1:2" x14ac:dyDescent="0.25">
      <c r="A22">
        <v>18</v>
      </c>
      <c r="B22">
        <v>45.41</v>
      </c>
    </row>
    <row r="23" spans="1:2" x14ac:dyDescent="0.25">
      <c r="A23">
        <v>19</v>
      </c>
      <c r="B23">
        <v>45.19</v>
      </c>
    </row>
    <row r="24" spans="1:2" x14ac:dyDescent="0.25">
      <c r="A24">
        <v>20</v>
      </c>
      <c r="B24">
        <v>46.3</v>
      </c>
    </row>
    <row r="25" spans="1:2" x14ac:dyDescent="0.25">
      <c r="A25">
        <v>21</v>
      </c>
      <c r="B25">
        <v>43.88</v>
      </c>
    </row>
    <row r="26" spans="1:2" x14ac:dyDescent="0.25">
      <c r="A26">
        <v>22</v>
      </c>
      <c r="B26">
        <v>49.64</v>
      </c>
    </row>
    <row r="27" spans="1:2" x14ac:dyDescent="0.25">
      <c r="A27">
        <v>23</v>
      </c>
      <c r="B27">
        <v>43.05</v>
      </c>
    </row>
    <row r="28" spans="1:2" x14ac:dyDescent="0.25">
      <c r="A28">
        <v>24</v>
      </c>
      <c r="B28">
        <v>43.79</v>
      </c>
    </row>
    <row r="29" spans="1:2" x14ac:dyDescent="0.25">
      <c r="A29">
        <v>25</v>
      </c>
      <c r="B29">
        <v>42.41</v>
      </c>
    </row>
    <row r="30" spans="1:2" x14ac:dyDescent="0.25">
      <c r="A30">
        <v>26</v>
      </c>
      <c r="B30">
        <v>42.2</v>
      </c>
    </row>
    <row r="31" spans="1:2" x14ac:dyDescent="0.25">
      <c r="A31">
        <v>27</v>
      </c>
      <c r="B31">
        <v>42.45</v>
      </c>
    </row>
    <row r="32" spans="1:2" x14ac:dyDescent="0.25">
      <c r="A32">
        <v>28</v>
      </c>
      <c r="B32">
        <v>43.42</v>
      </c>
    </row>
    <row r="33" spans="1:2" x14ac:dyDescent="0.25">
      <c r="A33">
        <v>29</v>
      </c>
      <c r="B33">
        <v>55.07</v>
      </c>
    </row>
    <row r="34" spans="1:2" x14ac:dyDescent="0.25">
      <c r="A34">
        <v>30</v>
      </c>
      <c r="B34">
        <v>44.04</v>
      </c>
    </row>
    <row r="35" spans="1:2" x14ac:dyDescent="0.25">
      <c r="A35">
        <v>31</v>
      </c>
      <c r="B35">
        <v>42.46</v>
      </c>
    </row>
    <row r="36" spans="1:2" x14ac:dyDescent="0.25">
      <c r="A36">
        <v>32</v>
      </c>
      <c r="B36">
        <v>57.92</v>
      </c>
    </row>
    <row r="37" spans="1:2" x14ac:dyDescent="0.25">
      <c r="A37">
        <v>33</v>
      </c>
      <c r="B37">
        <v>44.78</v>
      </c>
    </row>
    <row r="38" spans="1:2" x14ac:dyDescent="0.25">
      <c r="A38">
        <v>34</v>
      </c>
      <c r="B38">
        <v>41.48</v>
      </c>
    </row>
    <row r="39" spans="1:2" x14ac:dyDescent="0.25">
      <c r="A39">
        <v>35</v>
      </c>
      <c r="B39">
        <v>43.53</v>
      </c>
    </row>
    <row r="40" spans="1:2" x14ac:dyDescent="0.25">
      <c r="A40">
        <v>36</v>
      </c>
      <c r="B40">
        <v>44.25</v>
      </c>
    </row>
    <row r="41" spans="1:2" x14ac:dyDescent="0.25">
      <c r="A41">
        <v>37</v>
      </c>
      <c r="B41">
        <v>45.89</v>
      </c>
    </row>
    <row r="42" spans="1:2" x14ac:dyDescent="0.25">
      <c r="A42">
        <v>38</v>
      </c>
      <c r="B42">
        <v>45.06</v>
      </c>
    </row>
    <row r="43" spans="1:2" x14ac:dyDescent="0.25">
      <c r="A43">
        <v>39</v>
      </c>
      <c r="B43">
        <v>49.52</v>
      </c>
    </row>
    <row r="44" spans="1:2" x14ac:dyDescent="0.25">
      <c r="A44">
        <v>40</v>
      </c>
      <c r="B44">
        <v>45.68</v>
      </c>
    </row>
    <row r="45" spans="1:2" x14ac:dyDescent="0.25">
      <c r="A45">
        <v>41</v>
      </c>
      <c r="B45">
        <v>44.46</v>
      </c>
    </row>
    <row r="46" spans="1:2" x14ac:dyDescent="0.25">
      <c r="A46">
        <v>42</v>
      </c>
      <c r="B46">
        <v>46.23</v>
      </c>
    </row>
    <row r="47" spans="1:2" x14ac:dyDescent="0.25">
      <c r="A47">
        <v>43</v>
      </c>
      <c r="B47">
        <v>45.35</v>
      </c>
    </row>
    <row r="48" spans="1:2" x14ac:dyDescent="0.25">
      <c r="A48">
        <v>44</v>
      </c>
      <c r="B48">
        <v>44.47</v>
      </c>
    </row>
    <row r="49" spans="1:2" x14ac:dyDescent="0.25">
      <c r="A49">
        <v>45</v>
      </c>
      <c r="B49">
        <v>44.46</v>
      </c>
    </row>
    <row r="50" spans="1:2" x14ac:dyDescent="0.25">
      <c r="A50">
        <v>46</v>
      </c>
      <c r="B50">
        <v>44.55</v>
      </c>
    </row>
    <row r="51" spans="1:2" x14ac:dyDescent="0.25">
      <c r="A51">
        <v>47</v>
      </c>
      <c r="B51">
        <v>44.45</v>
      </c>
    </row>
    <row r="52" spans="1:2" x14ac:dyDescent="0.25">
      <c r="A52">
        <v>48</v>
      </c>
      <c r="B52">
        <v>44.41</v>
      </c>
    </row>
    <row r="53" spans="1:2" x14ac:dyDescent="0.25">
      <c r="A53">
        <v>49</v>
      </c>
      <c r="B53">
        <v>60.84</v>
      </c>
    </row>
    <row r="54" spans="1:2" x14ac:dyDescent="0.25">
      <c r="A54">
        <v>50</v>
      </c>
      <c r="B54">
        <v>47.16</v>
      </c>
    </row>
    <row r="55" spans="1:2" x14ac:dyDescent="0.25">
      <c r="A55">
        <v>51</v>
      </c>
      <c r="B55">
        <v>46.57</v>
      </c>
    </row>
    <row r="56" spans="1:2" x14ac:dyDescent="0.25">
      <c r="A56">
        <v>52</v>
      </c>
      <c r="B56">
        <v>45.29</v>
      </c>
    </row>
    <row r="57" spans="1:2" x14ac:dyDescent="0.25">
      <c r="A57">
        <v>53</v>
      </c>
      <c r="B57">
        <v>52.94</v>
      </c>
    </row>
    <row r="58" spans="1:2" x14ac:dyDescent="0.25">
      <c r="A58">
        <v>54</v>
      </c>
      <c r="B58">
        <v>44.34</v>
      </c>
    </row>
    <row r="59" spans="1:2" x14ac:dyDescent="0.25">
      <c r="A59">
        <v>55</v>
      </c>
      <c r="B59">
        <v>44.46</v>
      </c>
    </row>
    <row r="60" spans="1:2" x14ac:dyDescent="0.25">
      <c r="A60">
        <v>56</v>
      </c>
      <c r="B60">
        <v>44.47</v>
      </c>
    </row>
    <row r="61" spans="1:2" x14ac:dyDescent="0.25">
      <c r="A61">
        <v>57</v>
      </c>
      <c r="B61">
        <v>47.86</v>
      </c>
    </row>
    <row r="62" spans="1:2" x14ac:dyDescent="0.25">
      <c r="A62">
        <v>58</v>
      </c>
      <c r="B62">
        <v>39.32</v>
      </c>
    </row>
    <row r="63" spans="1:2" x14ac:dyDescent="0.25">
      <c r="A63">
        <v>59</v>
      </c>
      <c r="B63">
        <v>45.33</v>
      </c>
    </row>
    <row r="64" spans="1:2" x14ac:dyDescent="0.25">
      <c r="A64">
        <v>60</v>
      </c>
      <c r="B64">
        <v>50.23</v>
      </c>
    </row>
    <row r="65" spans="1:2" x14ac:dyDescent="0.25">
      <c r="A65">
        <v>61</v>
      </c>
      <c r="B65">
        <v>51.25</v>
      </c>
    </row>
    <row r="66" spans="1:2" x14ac:dyDescent="0.25">
      <c r="A66">
        <v>62</v>
      </c>
      <c r="B66">
        <v>49.96</v>
      </c>
    </row>
    <row r="67" spans="1:2" x14ac:dyDescent="0.25">
      <c r="A67">
        <v>63</v>
      </c>
      <c r="B67">
        <v>47.69</v>
      </c>
    </row>
    <row r="68" spans="1:2" x14ac:dyDescent="0.25">
      <c r="A68">
        <v>64</v>
      </c>
      <c r="B68">
        <v>38.520000000000003</v>
      </c>
    </row>
    <row r="69" spans="1:2" x14ac:dyDescent="0.25">
      <c r="A69">
        <v>65</v>
      </c>
      <c r="B69">
        <v>54.37</v>
      </c>
    </row>
    <row r="70" spans="1:2" x14ac:dyDescent="0.25">
      <c r="A70">
        <v>66</v>
      </c>
      <c r="B70">
        <v>50.22</v>
      </c>
    </row>
    <row r="71" spans="1:2" x14ac:dyDescent="0.25">
      <c r="A71">
        <v>67</v>
      </c>
      <c r="B71">
        <v>48.83</v>
      </c>
    </row>
    <row r="72" spans="1:2" x14ac:dyDescent="0.25">
      <c r="A72">
        <v>68</v>
      </c>
      <c r="B72">
        <v>44.67</v>
      </c>
    </row>
    <row r="73" spans="1:2" x14ac:dyDescent="0.25">
      <c r="A73">
        <v>69</v>
      </c>
      <c r="B73">
        <v>45.94</v>
      </c>
    </row>
    <row r="74" spans="1:2" x14ac:dyDescent="0.25">
      <c r="A74">
        <v>70</v>
      </c>
      <c r="B74">
        <v>46.91</v>
      </c>
    </row>
    <row r="75" spans="1:2" x14ac:dyDescent="0.25">
      <c r="A75">
        <v>71</v>
      </c>
      <c r="B75">
        <v>46.14</v>
      </c>
    </row>
    <row r="76" spans="1:2" x14ac:dyDescent="0.25">
      <c r="A76">
        <v>72</v>
      </c>
      <c r="B76">
        <v>48.42</v>
      </c>
    </row>
    <row r="77" spans="1:2" x14ac:dyDescent="0.25">
      <c r="A77">
        <v>73</v>
      </c>
      <c r="B77">
        <v>46.33</v>
      </c>
    </row>
    <row r="78" spans="1:2" x14ac:dyDescent="0.25">
      <c r="A78">
        <v>74</v>
      </c>
      <c r="B78">
        <v>42.21</v>
      </c>
    </row>
    <row r="79" spans="1:2" x14ac:dyDescent="0.25">
      <c r="A79">
        <v>75</v>
      </c>
      <c r="B79">
        <v>44.74</v>
      </c>
    </row>
    <row r="80" spans="1:2" x14ac:dyDescent="0.25">
      <c r="A80">
        <v>76</v>
      </c>
      <c r="B80">
        <v>44.41</v>
      </c>
    </row>
    <row r="81" spans="1:2" x14ac:dyDescent="0.25">
      <c r="A81">
        <v>77</v>
      </c>
      <c r="B81">
        <v>46.92</v>
      </c>
    </row>
    <row r="82" spans="1:2" x14ac:dyDescent="0.25">
      <c r="A82">
        <v>78</v>
      </c>
      <c r="B82">
        <v>45.72</v>
      </c>
    </row>
    <row r="83" spans="1:2" x14ac:dyDescent="0.25">
      <c r="A83">
        <v>79</v>
      </c>
      <c r="B83">
        <v>45.24</v>
      </c>
    </row>
    <row r="84" spans="1:2" x14ac:dyDescent="0.25">
      <c r="A84">
        <v>80</v>
      </c>
      <c r="B84">
        <v>42.42</v>
      </c>
    </row>
    <row r="85" spans="1:2" x14ac:dyDescent="0.25">
      <c r="A85">
        <v>81</v>
      </c>
      <c r="B85">
        <v>44.41</v>
      </c>
    </row>
    <row r="86" spans="1:2" x14ac:dyDescent="0.25">
      <c r="A86">
        <v>82</v>
      </c>
      <c r="B86">
        <v>45.14</v>
      </c>
    </row>
    <row r="87" spans="1:2" x14ac:dyDescent="0.25">
      <c r="A87">
        <v>83</v>
      </c>
      <c r="B87">
        <v>44.42</v>
      </c>
    </row>
    <row r="88" spans="1:2" x14ac:dyDescent="0.25">
      <c r="A88">
        <v>84</v>
      </c>
      <c r="B88">
        <v>42.79</v>
      </c>
    </row>
    <row r="89" spans="1:2" x14ac:dyDescent="0.25">
      <c r="A89">
        <v>85</v>
      </c>
      <c r="B89">
        <v>44.42</v>
      </c>
    </row>
    <row r="90" spans="1:2" x14ac:dyDescent="0.25">
      <c r="A90">
        <v>86</v>
      </c>
      <c r="B90">
        <v>42.42</v>
      </c>
    </row>
    <row r="91" spans="1:2" x14ac:dyDescent="0.25">
      <c r="A91">
        <v>87</v>
      </c>
      <c r="B91">
        <v>43.6</v>
      </c>
    </row>
    <row r="92" spans="1:2" x14ac:dyDescent="0.25">
      <c r="A92">
        <v>88</v>
      </c>
      <c r="B92">
        <v>42.41</v>
      </c>
    </row>
    <row r="93" spans="1:2" x14ac:dyDescent="0.25">
      <c r="A93">
        <v>89</v>
      </c>
      <c r="B93">
        <v>40.78</v>
      </c>
    </row>
    <row r="94" spans="1:2" x14ac:dyDescent="0.25">
      <c r="A94">
        <v>90</v>
      </c>
      <c r="B94">
        <v>43.9</v>
      </c>
    </row>
    <row r="95" spans="1:2" x14ac:dyDescent="0.25">
      <c r="A95">
        <v>91</v>
      </c>
      <c r="B95">
        <v>39.909999999999997</v>
      </c>
    </row>
    <row r="96" spans="1:2" x14ac:dyDescent="0.25">
      <c r="A96">
        <v>92</v>
      </c>
      <c r="B96">
        <v>41.1</v>
      </c>
    </row>
    <row r="97" spans="1:2" x14ac:dyDescent="0.25">
      <c r="A97">
        <v>93</v>
      </c>
      <c r="B97">
        <v>38.42</v>
      </c>
    </row>
    <row r="98" spans="1:2" x14ac:dyDescent="0.25">
      <c r="A98">
        <v>94</v>
      </c>
      <c r="B98">
        <v>39.9</v>
      </c>
    </row>
    <row r="99" spans="1:2" x14ac:dyDescent="0.25">
      <c r="A99">
        <v>95</v>
      </c>
      <c r="B99">
        <v>27.12</v>
      </c>
    </row>
    <row r="100" spans="1:2" x14ac:dyDescent="0.25">
      <c r="A100">
        <v>96</v>
      </c>
      <c r="B100">
        <v>42.09</v>
      </c>
    </row>
    <row r="101" spans="1:2" x14ac:dyDescent="0.25">
      <c r="A101">
        <v>97</v>
      </c>
      <c r="B101">
        <v>40.630000000000003</v>
      </c>
    </row>
    <row r="102" spans="1:2" x14ac:dyDescent="0.25">
      <c r="A102">
        <v>98</v>
      </c>
      <c r="B102">
        <v>34.799999999999997</v>
      </c>
    </row>
    <row r="103" spans="1:2" x14ac:dyDescent="0.25">
      <c r="A103">
        <v>99</v>
      </c>
      <c r="B103">
        <v>42.45</v>
      </c>
    </row>
    <row r="104" spans="1:2" x14ac:dyDescent="0.25">
      <c r="A104">
        <v>100</v>
      </c>
      <c r="B104">
        <v>39.36</v>
      </c>
    </row>
    <row r="105" spans="1:2" x14ac:dyDescent="0.25">
      <c r="A105">
        <v>101</v>
      </c>
      <c r="B105">
        <v>33.840000000000003</v>
      </c>
    </row>
    <row r="106" spans="1:2" x14ac:dyDescent="0.25">
      <c r="A106">
        <v>102</v>
      </c>
      <c r="B106">
        <v>26.87</v>
      </c>
    </row>
    <row r="107" spans="1:2" x14ac:dyDescent="0.25">
      <c r="A107">
        <v>103</v>
      </c>
      <c r="B107">
        <v>15.68</v>
      </c>
    </row>
    <row r="108" spans="1:2" x14ac:dyDescent="0.25">
      <c r="A108">
        <v>104</v>
      </c>
      <c r="B108">
        <v>20.399999999999999</v>
      </c>
    </row>
    <row r="109" spans="1:2" x14ac:dyDescent="0.25">
      <c r="A109">
        <v>105</v>
      </c>
      <c r="B109">
        <v>24.17</v>
      </c>
    </row>
    <row r="110" spans="1:2" x14ac:dyDescent="0.25">
      <c r="A110">
        <v>106</v>
      </c>
      <c r="B110">
        <v>27.2</v>
      </c>
    </row>
    <row r="111" spans="1:2" x14ac:dyDescent="0.25">
      <c r="A111">
        <v>107</v>
      </c>
      <c r="B111">
        <v>30.3</v>
      </c>
    </row>
    <row r="112" spans="1:2" x14ac:dyDescent="0.25">
      <c r="A112">
        <v>108</v>
      </c>
      <c r="B112">
        <v>33.14</v>
      </c>
    </row>
    <row r="113" spans="1:2" x14ac:dyDescent="0.25">
      <c r="A113">
        <v>109</v>
      </c>
      <c r="B113">
        <v>37.11</v>
      </c>
    </row>
    <row r="114" spans="1:2" x14ac:dyDescent="0.25">
      <c r="A114">
        <v>110</v>
      </c>
      <c r="B114">
        <v>42</v>
      </c>
    </row>
    <row r="115" spans="1:2" x14ac:dyDescent="0.25">
      <c r="A115">
        <v>111</v>
      </c>
      <c r="B115">
        <v>41.59</v>
      </c>
    </row>
    <row r="116" spans="1:2" x14ac:dyDescent="0.25">
      <c r="A116">
        <v>112</v>
      </c>
      <c r="B116">
        <v>38.36</v>
      </c>
    </row>
    <row r="117" spans="1:2" x14ac:dyDescent="0.25">
      <c r="A117">
        <v>113</v>
      </c>
      <c r="B117">
        <v>32.96</v>
      </c>
    </row>
    <row r="118" spans="1:2" x14ac:dyDescent="0.25">
      <c r="A118">
        <v>114</v>
      </c>
      <c r="B118">
        <v>28.86</v>
      </c>
    </row>
    <row r="119" spans="1:2" x14ac:dyDescent="0.25">
      <c r="A119">
        <v>115</v>
      </c>
      <c r="B119">
        <v>34.950000000000003</v>
      </c>
    </row>
    <row r="120" spans="1:2" x14ac:dyDescent="0.25">
      <c r="A120" t="s">
        <v>305</v>
      </c>
      <c r="B120">
        <v>36.17</v>
      </c>
    </row>
    <row r="121" spans="1:2" x14ac:dyDescent="0.25">
      <c r="A121" t="s">
        <v>306</v>
      </c>
      <c r="B121">
        <v>41.78</v>
      </c>
    </row>
    <row r="122" spans="1:2" x14ac:dyDescent="0.25">
      <c r="A122" t="s">
        <v>307</v>
      </c>
      <c r="B122">
        <v>41.59</v>
      </c>
    </row>
    <row r="123" spans="1:2" x14ac:dyDescent="0.25">
      <c r="A123" t="s">
        <v>308</v>
      </c>
      <c r="B123">
        <v>41.78</v>
      </c>
    </row>
    <row r="124" spans="1:2" x14ac:dyDescent="0.25">
      <c r="A124" t="s">
        <v>309</v>
      </c>
      <c r="B124">
        <v>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7D189D55CE3A429A9A1DB214AF5F97" ma:contentTypeVersion="8" ma:contentTypeDescription="Create a new document." ma:contentTypeScope="" ma:versionID="e69818ab32f45f4463294e7c816060d6">
  <xsd:schema xmlns:xsd="http://www.w3.org/2001/XMLSchema" xmlns:xs="http://www.w3.org/2001/XMLSchema" xmlns:p="http://schemas.microsoft.com/office/2006/metadata/properties" xmlns:ns3="3caf8435-e447-4dae-9d46-3931a4042fa8" targetNamespace="http://schemas.microsoft.com/office/2006/metadata/properties" ma:root="true" ma:fieldsID="0bb8957933f07af6ba8b3c57c0d8ff12" ns3:_="">
    <xsd:import namespace="3caf8435-e447-4dae-9d46-3931a4042f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f8435-e447-4dae-9d46-3931a4042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caf8435-e447-4dae-9d46-3931a4042fa8" xsi:nil="true"/>
  </documentManagement>
</p:properties>
</file>

<file path=customXml/itemProps1.xml><?xml version="1.0" encoding="utf-8"?>
<ds:datastoreItem xmlns:ds="http://schemas.openxmlformats.org/officeDocument/2006/customXml" ds:itemID="{91E8259E-EBF9-43DB-9C7F-FA8F2C1A0B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af8435-e447-4dae-9d46-3931a4042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8D2C0D-C1EA-4B5F-814B-1776529D95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800D48-57B4-4F30-9261-0CDB123AED24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3caf8435-e447-4dae-9d46-3931a4042fa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DEMANDAS</vt:lpstr>
      <vt:lpstr>INFORME TUBERIAS</vt:lpstr>
      <vt:lpstr>0 horas</vt:lpstr>
      <vt:lpstr>8 horas</vt:lpstr>
      <vt:lpstr>10 horas</vt:lpstr>
      <vt:lpstr>11 horas</vt:lpstr>
      <vt:lpstr>12 horas</vt:lpstr>
      <vt:lpstr>13 horas</vt:lpstr>
      <vt:lpstr>0 horas (2)</vt:lpstr>
      <vt:lpstr>8 horas (2)</vt:lpstr>
      <vt:lpstr>10 horas (2)</vt:lpstr>
      <vt:lpstr>11 horas (2)</vt:lpstr>
      <vt:lpstr>12 horas (2)</vt:lpstr>
      <vt:lpstr>13 horas (2)</vt:lpstr>
      <vt:lpstr>10 horas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Esteban Sánchez Medina</dc:creator>
  <cp:lastModifiedBy>Carlos Esteban Sánchez Medina</cp:lastModifiedBy>
  <dcterms:created xsi:type="dcterms:W3CDTF">2025-03-21T16:04:29Z</dcterms:created>
  <dcterms:modified xsi:type="dcterms:W3CDTF">2025-06-02T22:05:23Z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0x010100C67D189D55CE3A429A9A1DB214AF5F97</vt:lpwstr>
  </property>
</Properties>
</file>