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xl/vbaProject.bin" ContentType="application/vnd.ms-office.vbaPro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D:\working\waccache\BN3PEPF00001E9F\EXCELCNV\23af604e-fdad-4402-8e66-2d32d320340a\"/>
    </mc:Choice>
  </mc:AlternateContent>
  <xr:revisionPtr revIDLastSave="131" documentId="8_{7F3ED9D0-2484-4B20-BC88-862AF3E0BC34}" xr6:coauthVersionLast="47" xr6:coauthVersionMax="47" xr10:uidLastSave="{B0CF286F-EC66-44A8-AC2E-4161D393AE61}"/>
  <bookViews>
    <workbookView xWindow="-60" yWindow="-60" windowWidth="15480" windowHeight="11640" xr2:uid="{00000000-000D-0000-FFFF-FFFF00000000}"/>
  </bookViews>
  <sheets>
    <sheet name="DATOS" sheetId="1" r:id="rId1"/>
    <sheet name="DATOS (2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" l="1"/>
  <c r="E24" i="2"/>
  <c r="G24" i="2"/>
  <c r="E23" i="2"/>
  <c r="E22" i="2"/>
  <c r="G22" i="2"/>
  <c r="F22" i="2"/>
  <c r="E19" i="2"/>
  <c r="F19" i="2"/>
  <c r="E18" i="2"/>
  <c r="G18" i="2"/>
  <c r="F18" i="2"/>
  <c r="E17" i="2"/>
  <c r="F17" i="2"/>
  <c r="E21" i="2"/>
  <c r="F21" i="2"/>
  <c r="E20" i="2"/>
  <c r="F20" i="2"/>
  <c r="E16" i="2"/>
  <c r="F16" i="2"/>
  <c r="E15" i="2"/>
  <c r="G15" i="2"/>
  <c r="E14" i="2"/>
  <c r="F14" i="2"/>
  <c r="E13" i="2"/>
  <c r="G13" i="2"/>
  <c r="E12" i="2"/>
  <c r="F12" i="2"/>
  <c r="F11" i="2"/>
  <c r="E11" i="2"/>
  <c r="G11" i="2"/>
  <c r="E10" i="2"/>
  <c r="G10" i="2"/>
  <c r="E9" i="2"/>
  <c r="G9" i="2"/>
  <c r="E8" i="2"/>
  <c r="G8" i="2"/>
  <c r="F7" i="2"/>
  <c r="E7" i="2"/>
  <c r="G7" i="2"/>
  <c r="E6" i="2"/>
  <c r="G6" i="2"/>
  <c r="E5" i="2"/>
  <c r="G5" i="2"/>
  <c r="E4" i="2"/>
  <c r="G25" i="2"/>
  <c r="D5" i="1"/>
  <c r="D6" i="1"/>
  <c r="D7" i="1"/>
  <c r="E7" i="1"/>
  <c r="D8" i="1"/>
  <c r="D9" i="1"/>
  <c r="D10" i="1"/>
  <c r="D11" i="1"/>
  <c r="E11" i="1"/>
  <c r="D12" i="1"/>
  <c r="E12" i="1"/>
  <c r="D13" i="1"/>
  <c r="D14" i="1"/>
  <c r="D15" i="1"/>
  <c r="E15" i="1"/>
  <c r="D16" i="1"/>
  <c r="E16" i="1"/>
  <c r="D17" i="1"/>
  <c r="E17" i="1"/>
  <c r="D18" i="1"/>
  <c r="E18" i="1"/>
  <c r="D4" i="1"/>
  <c r="G13" i="1" s="1"/>
  <c r="E4" i="1"/>
  <c r="E5" i="1"/>
  <c r="E6" i="1"/>
  <c r="G19" i="2"/>
  <c r="G20" i="2"/>
  <c r="G21" i="2"/>
  <c r="F25" i="2"/>
  <c r="F23" i="2"/>
  <c r="F10" i="2"/>
  <c r="F5" i="2"/>
  <c r="F9" i="2"/>
  <c r="F13" i="2"/>
  <c r="G4" i="1"/>
  <c r="G14" i="1"/>
  <c r="G10" i="1"/>
  <c r="G9" i="1"/>
  <c r="E10" i="1"/>
  <c r="G8" i="1"/>
  <c r="G12" i="1"/>
  <c r="G6" i="1"/>
  <c r="G5" i="1"/>
  <c r="F6" i="2"/>
  <c r="G17" i="2"/>
  <c r="E9" i="1"/>
  <c r="E14" i="1"/>
  <c r="E8" i="1"/>
  <c r="F8" i="2"/>
  <c r="F15" i="2"/>
  <c r="G7" i="1"/>
  <c r="G11" i="1"/>
  <c r="G15" i="1"/>
  <c r="G4" i="2"/>
  <c r="G12" i="2"/>
  <c r="G16" i="2"/>
  <c r="E13" i="1"/>
  <c r="F4" i="2"/>
  <c r="F24" i="2"/>
  <c r="G14" i="2"/>
  <c r="G23" i="2"/>
</calcChain>
</file>

<file path=xl/sharedStrings.xml><?xml version="1.0" encoding="utf-8"?>
<sst xmlns="http://schemas.openxmlformats.org/spreadsheetml/2006/main" count="82" uniqueCount="55">
  <si>
    <t>MATRIZ DE RIESGOS</t>
  </si>
  <si>
    <t>LEYENDA</t>
  </si>
  <si>
    <t>GRAVEDAD (IMPACTO)</t>
  </si>
  <si>
    <t>RIESGO</t>
  </si>
  <si>
    <t>Probabilidad (Ocurrencia)</t>
  </si>
  <si>
    <t>Gravedad (Impacto)</t>
  </si>
  <si>
    <t>Valor del Riesgo</t>
  </si>
  <si>
    <t>Nivel de Riesgo</t>
  </si>
  <si>
    <t>Prioridad (para la grafica)</t>
  </si>
  <si>
    <r>
      <t xml:space="preserve">MUY BAJO </t>
    </r>
    <r>
      <rPr>
        <b/>
        <sz val="10"/>
        <rFont val="Arial Narrow"/>
        <family val="2"/>
      </rPr>
      <t>1</t>
    </r>
  </si>
  <si>
    <r>
      <t xml:space="preserve">BAJO         </t>
    </r>
    <r>
      <rPr>
        <b/>
        <sz val="10"/>
        <rFont val="Arial Narrow"/>
        <family val="2"/>
      </rPr>
      <t>2</t>
    </r>
  </si>
  <si>
    <r>
      <t xml:space="preserve">MEDIO        </t>
    </r>
    <r>
      <rPr>
        <b/>
        <sz val="10"/>
        <rFont val="Arial Narrow"/>
        <family val="2"/>
      </rPr>
      <t>3</t>
    </r>
  </si>
  <si>
    <r>
      <t xml:space="preserve">ALTO     </t>
    </r>
    <r>
      <rPr>
        <b/>
        <sz val="10"/>
        <rFont val="Arial Narrow"/>
        <family val="2"/>
      </rPr>
      <t xml:space="preserve"> 4</t>
    </r>
  </si>
  <si>
    <r>
      <t xml:space="preserve">MUY ALTO </t>
    </r>
    <r>
      <rPr>
        <b/>
        <sz val="10"/>
        <rFont val="Arial Narrow"/>
        <family val="2"/>
      </rPr>
      <t>5</t>
    </r>
  </si>
  <si>
    <t>Cambios regulatorios en el sector financiero</t>
  </si>
  <si>
    <t>PROBABILIDAD</t>
  </si>
  <si>
    <t>MUY ALTA</t>
  </si>
  <si>
    <t>Problemas de seguridad cibernética</t>
  </si>
  <si>
    <t>ALTA</t>
  </si>
  <si>
    <t>Tecnologías emergentes que superan la propuesta del proyecto</t>
  </si>
  <si>
    <t>MEDIA</t>
  </si>
  <si>
    <t>Variabilidad en los datos de mercado</t>
  </si>
  <si>
    <t>BAJA</t>
  </si>
  <si>
    <t>Fallos en la integración de la IA</t>
  </si>
  <si>
    <t>MUY BAJA</t>
  </si>
  <si>
    <t>Resistencia al cambio por parte de los usuarios</t>
  </si>
  <si>
    <t>Competencia en el mercado financiero tecnológico</t>
  </si>
  <si>
    <t>Riesgo muy grave. Requiere medidas preventivas urgentes. No se debe iniciar el proyecto sin la aplicacion de medidas preventivas urgentes y sin acotar solidamente el riesgo.</t>
  </si>
  <si>
    <t>Problemas de interoperabilidad con sistemas financieros existentes</t>
  </si>
  <si>
    <t>Volatilidad del mercado financiero</t>
  </si>
  <si>
    <t>Cambios en las preferencias de los inversores</t>
  </si>
  <si>
    <t>Riesgo importante. Medidas preventivas obligatorias. Se deben controlar fuertemente las variables de riesgo durante el proyecto.</t>
  </si>
  <si>
    <t>Escazes de talento en IA</t>
  </si>
  <si>
    <t>Problemas éticos relacionados con IA</t>
  </si>
  <si>
    <t>Fluctuaciones en los costos de desarrollo</t>
  </si>
  <si>
    <t>Riesgo apreciable. Estudiar economicamente si es posible introducir medidas preventivas para reducir el nivel de riesgo. Si no fuera posible, mantener las variables controladas.</t>
  </si>
  <si>
    <t>Desafíos en la obtención de datos relevantes</t>
  </si>
  <si>
    <t>Riesgos asociados a la reputación de la plataforma</t>
  </si>
  <si>
    <t>Riesgo marginal. Se vigilara aunque no requiere medidas preventivas de partida.</t>
  </si>
  <si>
    <t>maximo</t>
  </si>
  <si>
    <t>moderado</t>
  </si>
  <si>
    <t>minimo</t>
  </si>
  <si>
    <t>#</t>
  </si>
  <si>
    <t>Daño base de datos</t>
  </si>
  <si>
    <t>Accidente</t>
  </si>
  <si>
    <t>Enfermedad</t>
  </si>
  <si>
    <t>Virus en el sistema</t>
  </si>
  <si>
    <t>Desastre natural</t>
  </si>
  <si>
    <t>Fallas eléctricas</t>
  </si>
  <si>
    <t>Traslado a una ciudad</t>
  </si>
  <si>
    <t>Robo de equipos</t>
  </si>
  <si>
    <t>Daño en el computador</t>
  </si>
  <si>
    <t>Daño del cargador</t>
  </si>
  <si>
    <t>Daño de la bateria</t>
  </si>
  <si>
    <t>Retiro de un miembro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</si>
</sst>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justify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8" fillId="5" borderId="0" xfId="0" applyFont="1" applyFill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11" borderId="11" xfId="0" applyFill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20"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914260717410324E-2"/>
          <c:y val="8.8379629629629641E-2"/>
          <c:w val="0.9091968503937008"/>
          <c:h val="0.80422098279381748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DATOS!$C$3</c:f>
              <c:strCache>
                <c:ptCount val="1"/>
                <c:pt idx="0">
                  <c:v>Gravedad (Impacto)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DATOS!$B$4:$B$18</c:f>
              <c:numCache>
                <c:formatCode>General</c:formatCode>
                <c:ptCount val="15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2</c:v>
                </c:pt>
                <c:pt idx="14">
                  <c:v>3</c:v>
                </c:pt>
              </c:numCache>
            </c:numRef>
          </c:xVal>
          <c:yVal>
            <c:numRef>
              <c:f>DATOS!$C$4:$C$18</c:f>
              <c:numCache>
                <c:formatCode>General</c:formatCode>
                <c:ptCount val="15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4</c:v>
                </c:pt>
                <c:pt idx="13">
                  <c:v>3</c:v>
                </c:pt>
                <c:pt idx="14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27-49BB-8843-203B4D95A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020079"/>
        <c:axId val="1"/>
      </c:scatterChart>
      <c:valAx>
        <c:axId val="2076020079"/>
        <c:scaling>
          <c:orientation val="minMax"/>
          <c:max val="6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6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76020079"/>
        <c:crosses val="autoZero"/>
        <c:crossBetween val="midCat"/>
        <c:minorUnit val="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914260717410324E-2"/>
          <c:y val="8.8379629629629641E-2"/>
          <c:w val="0.9091968503937008"/>
          <c:h val="0.80422098279381748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'DATOS (2)'!$D$3</c:f>
              <c:strCache>
                <c:ptCount val="1"/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'DATOS (2)'!$C$4:$C$25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</c:v>
                </c:pt>
                <c:pt idx="11">
                  <c:v>3</c:v>
                </c:pt>
              </c:numCache>
            </c:numRef>
          </c:xVal>
          <c:yVal>
            <c:numRef>
              <c:f>'DATOS (2)'!$D$4:$D$25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F7-4DBE-ADA1-B82EC303F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6257087"/>
        <c:axId val="1"/>
      </c:scatterChart>
      <c:valAx>
        <c:axId val="2076257087"/>
        <c:scaling>
          <c:orientation val="minMax"/>
          <c:max val="6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6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76257087"/>
        <c:crosses val="autoZero"/>
        <c:crossBetween val="midCat"/>
        <c:minorUnit val="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18</xdr:row>
          <xdr:rowOff>95250</xdr:rowOff>
        </xdr:from>
        <xdr:to>
          <xdr:col>5</xdr:col>
          <xdr:colOff>0</xdr:colOff>
          <xdr:row>20</xdr:row>
          <xdr:rowOff>114300</xdr:rowOff>
        </xdr:to>
        <xdr:sp macro="" textlink="">
          <xdr:nvSpPr>
            <xdr:cNvPr id="1135" name="Butto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407A5682-8C66-6CBD-AD9B-B606E3659A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Borrar Datos</a:t>
              </a:r>
            </a:p>
          </xdr:txBody>
        </xdr:sp>
        <xdr:clientData fPrintsWithSheet="0"/>
      </xdr:twoCellAnchor>
    </mc:Choice>
    <mc:Fallback/>
  </mc:AlternateContent>
  <xdr:twoCellAnchor>
    <xdr:from>
      <xdr:col>0</xdr:col>
      <xdr:colOff>381000</xdr:colOff>
      <xdr:row>21</xdr:row>
      <xdr:rowOff>95250</xdr:rowOff>
    </xdr:from>
    <xdr:to>
      <xdr:col>7</xdr:col>
      <xdr:colOff>190500</xdr:colOff>
      <xdr:row>38</xdr:row>
      <xdr:rowOff>85725</xdr:rowOff>
    </xdr:to>
    <xdr:graphicFrame macro="">
      <xdr:nvGraphicFramePr>
        <xdr:cNvPr id="1559" name="Gráfico 2">
          <a:extLst>
            <a:ext uri="{FF2B5EF4-FFF2-40B4-BE49-F238E27FC236}">
              <a16:creationId xmlns:a16="http://schemas.microsoft.com/office/drawing/2014/main" id="{6C14CE2B-1B01-56FE-429B-2CCFB9509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381000</xdr:colOff>
      <xdr:row>23</xdr:row>
      <xdr:rowOff>114300</xdr:rowOff>
    </xdr:from>
    <xdr:ext cx="576248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75DBAF9-5B8C-970D-556F-81C6733FDEB2}"/>
            </a:ext>
          </a:extLst>
        </xdr:cNvPr>
        <xdr:cNvSpPr txBox="1"/>
      </xdr:nvSpPr>
      <xdr:spPr>
        <a:xfrm>
          <a:off x="5196417" y="4834467"/>
          <a:ext cx="5762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1,2,3,4</a:t>
          </a:r>
        </a:p>
      </xdr:txBody>
    </xdr:sp>
    <xdr:clientData/>
  </xdr:oneCellAnchor>
  <xdr:oneCellAnchor>
    <xdr:from>
      <xdr:col>3</xdr:col>
      <xdr:colOff>381000</xdr:colOff>
      <xdr:row>28</xdr:row>
      <xdr:rowOff>28575</xdr:rowOff>
    </xdr:from>
    <xdr:ext cx="256160" cy="264560"/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8A499587-1DA8-1E55-7504-DEAC1E68F1E6}"/>
            </a:ext>
          </a:extLst>
        </xdr:cNvPr>
        <xdr:cNvSpPr txBox="1"/>
      </xdr:nvSpPr>
      <xdr:spPr>
        <a:xfrm>
          <a:off x="4667250" y="554249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6</a:t>
          </a:r>
        </a:p>
      </xdr:txBody>
    </xdr:sp>
    <xdr:clientData/>
  </xdr:oneCellAnchor>
  <xdr:oneCellAnchor>
    <xdr:from>
      <xdr:col>2</xdr:col>
      <xdr:colOff>200025</xdr:colOff>
      <xdr:row>25</xdr:row>
      <xdr:rowOff>152400</xdr:rowOff>
    </xdr:from>
    <xdr:ext cx="256160" cy="264560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0BBE7E6-1A80-1776-B247-E9717B4DDA2C}"/>
            </a:ext>
          </a:extLst>
        </xdr:cNvPr>
        <xdr:cNvSpPr txBox="1"/>
      </xdr:nvSpPr>
      <xdr:spPr>
        <a:xfrm>
          <a:off x="3967692" y="519006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5</a:t>
          </a:r>
        </a:p>
      </xdr:txBody>
    </xdr:sp>
    <xdr:clientData/>
  </xdr:oneCellAnchor>
  <xdr:oneCellAnchor>
    <xdr:from>
      <xdr:col>2</xdr:col>
      <xdr:colOff>200025</xdr:colOff>
      <xdr:row>28</xdr:row>
      <xdr:rowOff>28575</xdr:rowOff>
    </xdr:from>
    <xdr:ext cx="256160" cy="264560"/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4C27C2AF-62A4-3239-D86E-09519114EB93}"/>
            </a:ext>
          </a:extLst>
        </xdr:cNvPr>
        <xdr:cNvSpPr txBox="1"/>
      </xdr:nvSpPr>
      <xdr:spPr>
        <a:xfrm>
          <a:off x="3967692" y="554249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7</a:t>
          </a:r>
        </a:p>
      </xdr:txBody>
    </xdr:sp>
    <xdr:clientData/>
  </xdr:oneCellAnchor>
  <xdr:oneCellAnchor>
    <xdr:from>
      <xdr:col>1</xdr:col>
      <xdr:colOff>114300</xdr:colOff>
      <xdr:row>25</xdr:row>
      <xdr:rowOff>133350</xdr:rowOff>
    </xdr:from>
    <xdr:ext cx="256160" cy="264560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ECCF94AC-A690-B414-31F7-67F6563DB77A}"/>
            </a:ext>
          </a:extLst>
        </xdr:cNvPr>
        <xdr:cNvSpPr txBox="1"/>
      </xdr:nvSpPr>
      <xdr:spPr>
        <a:xfrm>
          <a:off x="3257550" y="517101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8</a:t>
          </a:r>
        </a:p>
      </xdr:txBody>
    </xdr:sp>
    <xdr:clientData/>
  </xdr:oneCellAnchor>
  <xdr:oneCellAnchor>
    <xdr:from>
      <xdr:col>0</xdr:col>
      <xdr:colOff>1200150</xdr:colOff>
      <xdr:row>25</xdr:row>
      <xdr:rowOff>123825</xdr:rowOff>
    </xdr:from>
    <xdr:ext cx="256160" cy="264560"/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A95D098D-68DB-B0C5-79BE-07F79875EA17}"/>
            </a:ext>
          </a:extLst>
        </xdr:cNvPr>
        <xdr:cNvSpPr txBox="1"/>
      </xdr:nvSpPr>
      <xdr:spPr>
        <a:xfrm>
          <a:off x="1200150" y="516149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9</a:t>
          </a:r>
        </a:p>
      </xdr:txBody>
    </xdr:sp>
    <xdr:clientData/>
  </xdr:oneCellAnchor>
  <xdr:oneCellAnchor>
    <xdr:from>
      <xdr:col>0</xdr:col>
      <xdr:colOff>1200150</xdr:colOff>
      <xdr:row>28</xdr:row>
      <xdr:rowOff>28575</xdr:rowOff>
    </xdr:from>
    <xdr:ext cx="327654" cy="264560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81CBBB48-584B-9F65-2FE3-DF5948AEB8E4}"/>
            </a:ext>
          </a:extLst>
        </xdr:cNvPr>
        <xdr:cNvSpPr txBox="1"/>
      </xdr:nvSpPr>
      <xdr:spPr>
        <a:xfrm>
          <a:off x="1200150" y="554249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10</a:t>
          </a:r>
        </a:p>
      </xdr:txBody>
    </xdr:sp>
    <xdr:clientData/>
  </xdr:oneCellAnchor>
  <xdr:oneCellAnchor>
    <xdr:from>
      <xdr:col>0</xdr:col>
      <xdr:colOff>1200150</xdr:colOff>
      <xdr:row>30</xdr:row>
      <xdr:rowOff>66675</xdr:rowOff>
    </xdr:from>
    <xdr:ext cx="327654" cy="264560"/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3F3E3946-87CC-EF97-472E-36B4623628C7}"/>
            </a:ext>
          </a:extLst>
        </xdr:cNvPr>
        <xdr:cNvSpPr txBox="1"/>
      </xdr:nvSpPr>
      <xdr:spPr>
        <a:xfrm>
          <a:off x="1200150" y="589809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12</a:t>
          </a:r>
        </a:p>
      </xdr:txBody>
    </xdr:sp>
    <xdr:clientData/>
  </xdr:oneCellAnchor>
  <xdr:oneCellAnchor>
    <xdr:from>
      <xdr:col>1</xdr:col>
      <xdr:colOff>114300</xdr:colOff>
      <xdr:row>32</xdr:row>
      <xdr:rowOff>95250</xdr:rowOff>
    </xdr:from>
    <xdr:ext cx="327654" cy="264560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79A575CC-6A05-C4DC-5206-E2F0D8B3F9ED}"/>
            </a:ext>
          </a:extLst>
        </xdr:cNvPr>
        <xdr:cNvSpPr txBox="1"/>
      </xdr:nvSpPr>
      <xdr:spPr>
        <a:xfrm>
          <a:off x="3257550" y="624416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11</a:t>
          </a:r>
        </a:p>
      </xdr:txBody>
    </xdr:sp>
    <xdr:clientData/>
  </xdr:oneCellAnchor>
  <xdr:oneCellAnchor>
    <xdr:from>
      <xdr:col>4</xdr:col>
      <xdr:colOff>371475</xdr:colOff>
      <xdr:row>27</xdr:row>
      <xdr:rowOff>148164</xdr:rowOff>
    </xdr:from>
    <xdr:ext cx="1052468" cy="264560"/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E4702EFF-DF52-99B1-3C4A-E4290136ACEC}"/>
            </a:ext>
          </a:extLst>
        </xdr:cNvPr>
        <xdr:cNvSpPr txBox="1"/>
      </xdr:nvSpPr>
      <xdr:spPr>
        <a:xfrm>
          <a:off x="5186892" y="5503331"/>
          <a:ext cx="10524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Riesgo máximo</a:t>
          </a:r>
        </a:p>
      </xdr:txBody>
    </xdr:sp>
    <xdr:clientData/>
  </xdr:oneCellAnchor>
  <xdr:oneCellAnchor>
    <xdr:from>
      <xdr:col>4</xdr:col>
      <xdr:colOff>195791</xdr:colOff>
      <xdr:row>34</xdr:row>
      <xdr:rowOff>121705</xdr:rowOff>
    </xdr:from>
    <xdr:ext cx="1188339" cy="264560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9710D6F6-22F0-05F4-76E9-DD00B02500F7}"/>
            </a:ext>
          </a:extLst>
        </xdr:cNvPr>
        <xdr:cNvSpPr txBox="1"/>
      </xdr:nvSpPr>
      <xdr:spPr>
        <a:xfrm>
          <a:off x="5011208" y="6588122"/>
          <a:ext cx="11883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Riesgo moderado</a:t>
          </a:r>
        </a:p>
      </xdr:txBody>
    </xdr:sp>
    <xdr:clientData/>
  </xdr:oneCellAnchor>
  <xdr:oneCellAnchor>
    <xdr:from>
      <xdr:col>0</xdr:col>
      <xdr:colOff>792690</xdr:colOff>
      <xdr:row>35</xdr:row>
      <xdr:rowOff>9521</xdr:rowOff>
    </xdr:from>
    <xdr:ext cx="1030282" cy="264560"/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EF8715D1-3BB3-BCD2-1C30-53495C4DCDD6}"/>
            </a:ext>
          </a:extLst>
        </xdr:cNvPr>
        <xdr:cNvSpPr txBox="1"/>
      </xdr:nvSpPr>
      <xdr:spPr>
        <a:xfrm>
          <a:off x="792690" y="6634688"/>
          <a:ext cx="10302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Riesgo mínimo</a:t>
          </a:r>
        </a:p>
      </xdr:txBody>
    </xdr:sp>
    <xdr:clientData/>
  </xdr:oneCellAnchor>
  <xdr:oneCellAnchor>
    <xdr:from>
      <xdr:col>0</xdr:col>
      <xdr:colOff>739774</xdr:colOff>
      <xdr:row>23</xdr:row>
      <xdr:rowOff>41272</xdr:rowOff>
    </xdr:from>
    <xdr:ext cx="1188339" cy="264560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910DACC2-C9E3-4990-88EE-6A04530F4C9C}"/>
            </a:ext>
          </a:extLst>
        </xdr:cNvPr>
        <xdr:cNvSpPr txBox="1"/>
      </xdr:nvSpPr>
      <xdr:spPr>
        <a:xfrm>
          <a:off x="739774" y="4761439"/>
          <a:ext cx="11883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Riesgo moderado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0.50691</cdr:x>
      <cdr:y>0.00658</cdr:y>
    </cdr:from>
    <cdr:to>
      <cdr:x>0.50691</cdr:x>
      <cdr:y>0.90305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A7BB7FC9-7D8F-4BF4-5FDD-A3F86D217B6C}"/>
            </a:ext>
          </a:extLst>
        </cdr:cNvPr>
        <cdr:cNvCxnSpPr/>
      </cdr:nvCxnSpPr>
      <cdr:spPr>
        <a:xfrm xmlns:a="http://schemas.openxmlformats.org/drawingml/2006/main">
          <a:off x="2328333" y="16405"/>
          <a:ext cx="0" cy="240241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0.05069</cdr:x>
      <cdr:y>0.48623</cdr:y>
    </cdr:from>
    <cdr:to>
      <cdr:x>1</cdr:x>
      <cdr:y>0.48623</cdr:y>
    </cdr:to>
    <cdr:cxnSp macro="">
      <cdr:nvCxnSpPr>
        <cdr:cNvPr id="4" name="Conector recto 3">
          <a:extLst xmlns:a="http://schemas.openxmlformats.org/drawingml/2006/main">
            <a:ext uri="{FF2B5EF4-FFF2-40B4-BE49-F238E27FC236}">
              <a16:creationId xmlns:a16="http://schemas.microsoft.com/office/drawing/2014/main" id="{7ED9E75B-A5A4-F738-D2CA-3A68309DD3FA}"/>
            </a:ext>
          </a:extLst>
        </cdr:cNvPr>
        <cdr:cNvCxnSpPr/>
      </cdr:nvCxnSpPr>
      <cdr:spPr>
        <a:xfrm xmlns:a="http://schemas.openxmlformats.org/drawingml/2006/main" flipH="1" flipV="1">
          <a:off x="232833" y="1307571"/>
          <a:ext cx="4360334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8</xdr:row>
      <xdr:rowOff>38100</xdr:rowOff>
    </xdr:from>
    <xdr:to>
      <xdr:col>17</xdr:col>
      <xdr:colOff>0</xdr:colOff>
      <xdr:row>26</xdr:row>
      <xdr:rowOff>114300</xdr:rowOff>
    </xdr:to>
    <xdr:grpSp>
      <xdr:nvGrpSpPr>
        <xdr:cNvPr id="7434" name="Group 101">
          <a:extLst>
            <a:ext uri="{FF2B5EF4-FFF2-40B4-BE49-F238E27FC236}">
              <a16:creationId xmlns:a16="http://schemas.microsoft.com/office/drawing/2014/main" id="{55DFC7FB-654C-EDAF-4C69-F36E4A4143D6}"/>
            </a:ext>
          </a:extLst>
        </xdr:cNvPr>
        <xdr:cNvGrpSpPr>
          <a:grpSpLocks/>
        </xdr:cNvGrpSpPr>
      </xdr:nvGrpSpPr>
      <xdr:grpSpPr bwMode="auto">
        <a:xfrm>
          <a:off x="6677025" y="2038350"/>
          <a:ext cx="4333875" cy="1381125"/>
          <a:chOff x="118" y="432"/>
          <a:chExt cx="570" cy="160"/>
        </a:xfrm>
      </xdr:grpSpPr>
      <xdr:sp macro="" textlink="">
        <xdr:nvSpPr>
          <xdr:cNvPr id="7455" name="Rectangle 94">
            <a:extLst>
              <a:ext uri="{FF2B5EF4-FFF2-40B4-BE49-F238E27FC236}">
                <a16:creationId xmlns:a16="http://schemas.microsoft.com/office/drawing/2014/main" id="{472A2409-FFC4-A2D6-3757-F4543C6C0075}"/>
              </a:ext>
            </a:extLst>
          </xdr:cNvPr>
          <xdr:cNvSpPr>
            <a:spLocks noChangeArrowheads="1"/>
          </xdr:cNvSpPr>
        </xdr:nvSpPr>
        <xdr:spPr bwMode="auto">
          <a:xfrm>
            <a:off x="118" y="432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4" name="Text Box 89">
            <a:extLst>
              <a:ext uri="{FF2B5EF4-FFF2-40B4-BE49-F238E27FC236}">
                <a16:creationId xmlns:a16="http://schemas.microsoft.com/office/drawing/2014/main" id="{4CC42106-6147-6025-C6A0-4D4EDDEE01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" y="432"/>
            <a:ext cx="482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Arial Narrow"/>
              </a:rPr>
              <a:t>Riesgo muy grave. Requiere medidas preventivas urgentes. No se debe iniciar el proyecto sin la aplicación de medidas preventivas urgentes y sin acotar sólidamente el riesgo.</a:t>
            </a:r>
          </a:p>
        </xdr:txBody>
      </xdr:sp>
      <xdr:sp macro="" textlink="">
        <xdr:nvSpPr>
          <xdr:cNvPr id="5" name="Text Box 90">
            <a:extLst>
              <a:ext uri="{FF2B5EF4-FFF2-40B4-BE49-F238E27FC236}">
                <a16:creationId xmlns:a16="http://schemas.microsoft.com/office/drawing/2014/main" id="{C3D99BCE-E9B5-DD4E-2103-EE5C90F0EB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" y="472"/>
            <a:ext cx="482" cy="4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Arial Narrow"/>
              </a:rPr>
              <a:t>Riesgo importante. Medidas preventivas obligatorias. Se deben controlar fuertemente llas variables de riesgo durante el proyecto.</a:t>
            </a:r>
          </a:p>
        </xdr:txBody>
      </xdr:sp>
      <xdr:sp macro="" textlink="">
        <xdr:nvSpPr>
          <xdr:cNvPr id="6" name="Text Box 91">
            <a:extLst>
              <a:ext uri="{FF2B5EF4-FFF2-40B4-BE49-F238E27FC236}">
                <a16:creationId xmlns:a16="http://schemas.microsoft.com/office/drawing/2014/main" id="{AE50E5D2-52CB-FE5D-334E-562BF50B1D8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" y="513"/>
            <a:ext cx="482" cy="4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lnSpc>
                <a:spcPts val="900"/>
              </a:lnSpc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Arial Narrow"/>
              </a:rPr>
              <a:t>Riesgo apreciable. Estudiar económicamente ai es posible introducir medidas preventivas para reducir el nivel de riesgo. Si no fuera posible, mantener las variables controladas.</a:t>
            </a:r>
          </a:p>
        </xdr:txBody>
      </xdr:sp>
      <xdr:sp macro="" textlink="">
        <xdr:nvSpPr>
          <xdr:cNvPr id="7" name="Text Box 92">
            <a:extLst>
              <a:ext uri="{FF2B5EF4-FFF2-40B4-BE49-F238E27FC236}">
                <a16:creationId xmlns:a16="http://schemas.microsoft.com/office/drawing/2014/main" id="{B8A736EA-DC5E-D97F-13C6-DE87B54659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" y="552"/>
            <a:ext cx="482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18000" tIns="10800" rIns="18000" bIns="10800" anchor="ctr" upright="1"/>
          <a:lstStyle/>
          <a:p>
            <a:pPr algn="l" rtl="0">
              <a:defRPr sz="1000"/>
            </a:pPr>
            <a:r>
              <a:rPr lang="es-CO" sz="1000" b="0" i="0" u="none" strike="noStrike" baseline="0">
                <a:solidFill>
                  <a:srgbClr val="000000"/>
                </a:solidFill>
                <a:latin typeface="Arial Narrow"/>
              </a:rPr>
              <a:t>Riesgo marginal.Se vigilará aunque no requiere medidas preventivas de partida.</a:t>
            </a:r>
          </a:p>
        </xdr:txBody>
      </xdr:sp>
      <xdr:sp macro="" textlink="">
        <xdr:nvSpPr>
          <xdr:cNvPr id="7460" name="Rectangle 93">
            <a:extLst>
              <a:ext uri="{FF2B5EF4-FFF2-40B4-BE49-F238E27FC236}">
                <a16:creationId xmlns:a16="http://schemas.microsoft.com/office/drawing/2014/main" id="{AD1DE633-E9A5-4436-09C0-883B475CD029}"/>
              </a:ext>
            </a:extLst>
          </xdr:cNvPr>
          <xdr:cNvSpPr>
            <a:spLocks noChangeArrowheads="1"/>
          </xdr:cNvSpPr>
        </xdr:nvSpPr>
        <xdr:spPr bwMode="auto">
          <a:xfrm>
            <a:off x="138" y="441"/>
            <a:ext cx="50" cy="2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7461" name="Rectangle 95">
            <a:extLst>
              <a:ext uri="{FF2B5EF4-FFF2-40B4-BE49-F238E27FC236}">
                <a16:creationId xmlns:a16="http://schemas.microsoft.com/office/drawing/2014/main" id="{66AE7FFC-B976-3FE0-7587-FF8AB04C04E6}"/>
              </a:ext>
            </a:extLst>
          </xdr:cNvPr>
          <xdr:cNvSpPr>
            <a:spLocks noChangeArrowheads="1"/>
          </xdr:cNvSpPr>
        </xdr:nvSpPr>
        <xdr:spPr bwMode="auto">
          <a:xfrm>
            <a:off x="118" y="472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7462" name="Rectangle 96">
            <a:extLst>
              <a:ext uri="{FF2B5EF4-FFF2-40B4-BE49-F238E27FC236}">
                <a16:creationId xmlns:a16="http://schemas.microsoft.com/office/drawing/2014/main" id="{6B155BE7-5384-53B2-6D1E-067E4AD92B48}"/>
              </a:ext>
            </a:extLst>
          </xdr:cNvPr>
          <xdr:cNvSpPr>
            <a:spLocks noChangeArrowheads="1"/>
          </xdr:cNvSpPr>
        </xdr:nvSpPr>
        <xdr:spPr bwMode="auto">
          <a:xfrm>
            <a:off x="138" y="481"/>
            <a:ext cx="50" cy="2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9900" mc:Ignorable="a14" a14:legacySpreadsheetColorIndex="52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7463" name="Rectangle 97">
            <a:extLst>
              <a:ext uri="{FF2B5EF4-FFF2-40B4-BE49-F238E27FC236}">
                <a16:creationId xmlns:a16="http://schemas.microsoft.com/office/drawing/2014/main" id="{80FEC260-CFCE-4A8B-9BB4-DCFD51A3F32E}"/>
              </a:ext>
            </a:extLst>
          </xdr:cNvPr>
          <xdr:cNvSpPr>
            <a:spLocks noChangeArrowheads="1"/>
          </xdr:cNvSpPr>
        </xdr:nvSpPr>
        <xdr:spPr bwMode="auto">
          <a:xfrm>
            <a:off x="118" y="512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7464" name="Rectangle 98">
            <a:extLst>
              <a:ext uri="{FF2B5EF4-FFF2-40B4-BE49-F238E27FC236}">
                <a16:creationId xmlns:a16="http://schemas.microsoft.com/office/drawing/2014/main" id="{68045900-660B-AEF1-35D1-275948B810EA}"/>
              </a:ext>
            </a:extLst>
          </xdr:cNvPr>
          <xdr:cNvSpPr>
            <a:spLocks noChangeArrowheads="1"/>
          </xdr:cNvSpPr>
        </xdr:nvSpPr>
        <xdr:spPr bwMode="auto">
          <a:xfrm>
            <a:off x="138" y="521"/>
            <a:ext cx="50" cy="2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7465" name="Rectangle 99">
            <a:extLst>
              <a:ext uri="{FF2B5EF4-FFF2-40B4-BE49-F238E27FC236}">
                <a16:creationId xmlns:a16="http://schemas.microsoft.com/office/drawing/2014/main" id="{C16572A2-8762-CCD3-4FD2-1995E102D951}"/>
              </a:ext>
            </a:extLst>
          </xdr:cNvPr>
          <xdr:cNvSpPr>
            <a:spLocks noChangeArrowheads="1"/>
          </xdr:cNvSpPr>
        </xdr:nvSpPr>
        <xdr:spPr bwMode="auto">
          <a:xfrm>
            <a:off x="118" y="552"/>
            <a:ext cx="88" cy="4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7466" name="Rectangle 100">
            <a:extLst>
              <a:ext uri="{FF2B5EF4-FFF2-40B4-BE49-F238E27FC236}">
                <a16:creationId xmlns:a16="http://schemas.microsoft.com/office/drawing/2014/main" id="{07EC3696-B212-75D7-C5CF-EEB5113B65A6}"/>
              </a:ext>
            </a:extLst>
          </xdr:cNvPr>
          <xdr:cNvSpPr>
            <a:spLocks noChangeArrowheads="1"/>
          </xdr:cNvSpPr>
        </xdr:nvSpPr>
        <xdr:spPr bwMode="auto">
          <a:xfrm>
            <a:off x="138" y="561"/>
            <a:ext cx="50" cy="23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0000" mc:Ignorable="a14" a14:legacySpreadsheetColorIndex="10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2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15" name="Text Box 104">
          <a:extLst>
            <a:ext uri="{FF2B5EF4-FFF2-40B4-BE49-F238E27FC236}">
              <a16:creationId xmlns:a16="http://schemas.microsoft.com/office/drawing/2014/main" id="{463FAFDD-5EC7-10F8-B501-F291F99C97C1}"/>
            </a:ext>
          </a:extLst>
        </xdr:cNvPr>
        <xdr:cNvSpPr txBox="1">
          <a:spLocks noChangeArrowheads="1"/>
        </xdr:cNvSpPr>
      </xdr:nvSpPr>
      <xdr:spPr bwMode="auto">
        <a:xfrm>
          <a:off x="1762125" y="809625"/>
          <a:ext cx="62865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 Narrow"/>
            </a:rPr>
            <a:t>Probabilidad</a:t>
          </a:r>
        </a:p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 Narrow"/>
            </a:rPr>
            <a:t>(Ocurrencia)</a:t>
          </a:r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4</xdr:col>
      <xdr:colOff>9525</xdr:colOff>
      <xdr:row>3</xdr:row>
      <xdr:rowOff>0</xdr:rowOff>
    </xdr:to>
    <xdr:sp macro="" textlink="">
      <xdr:nvSpPr>
        <xdr:cNvPr id="16" name="Text Box 105">
          <a:extLst>
            <a:ext uri="{FF2B5EF4-FFF2-40B4-BE49-F238E27FC236}">
              <a16:creationId xmlns:a16="http://schemas.microsoft.com/office/drawing/2014/main" id="{939678DA-A1CE-54E5-FE09-F85AFBB7E12C}"/>
            </a:ext>
          </a:extLst>
        </xdr:cNvPr>
        <xdr:cNvSpPr txBox="1">
          <a:spLocks noChangeArrowheads="1"/>
        </xdr:cNvSpPr>
      </xdr:nvSpPr>
      <xdr:spPr bwMode="auto">
        <a:xfrm>
          <a:off x="2381250" y="809625"/>
          <a:ext cx="5238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 Narrow"/>
            </a:rPr>
            <a:t>Gravedad</a:t>
          </a:r>
        </a:p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 Narrow"/>
            </a:rPr>
            <a:t>(Impacto)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17" name="Text Box 106">
          <a:extLst>
            <a:ext uri="{FF2B5EF4-FFF2-40B4-BE49-F238E27FC236}">
              <a16:creationId xmlns:a16="http://schemas.microsoft.com/office/drawing/2014/main" id="{CC201E12-D47A-2993-2418-677FC1CB2EA7}"/>
            </a:ext>
          </a:extLst>
        </xdr:cNvPr>
        <xdr:cNvSpPr txBox="1">
          <a:spLocks noChangeArrowheads="1"/>
        </xdr:cNvSpPr>
      </xdr:nvSpPr>
      <xdr:spPr bwMode="auto">
        <a:xfrm>
          <a:off x="2895600" y="809625"/>
          <a:ext cx="5238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 Narrow"/>
            </a:rPr>
            <a:t>Valor del Riesgo</a:t>
          </a:r>
        </a:p>
      </xdr:txBody>
    </xdr:sp>
    <xdr:clientData/>
  </xdr:twoCellAnchor>
  <xdr:twoCellAnchor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18" name="Text Box 107">
          <a:extLst>
            <a:ext uri="{FF2B5EF4-FFF2-40B4-BE49-F238E27FC236}">
              <a16:creationId xmlns:a16="http://schemas.microsoft.com/office/drawing/2014/main" id="{CACE96F1-D882-61F2-B9B4-DB031E2922EB}"/>
            </a:ext>
          </a:extLst>
        </xdr:cNvPr>
        <xdr:cNvSpPr txBox="1">
          <a:spLocks noChangeArrowheads="1"/>
        </xdr:cNvSpPr>
      </xdr:nvSpPr>
      <xdr:spPr bwMode="auto">
        <a:xfrm>
          <a:off x="3419475" y="809625"/>
          <a:ext cx="8096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900" b="1" i="0" u="none" strike="noStrike" baseline="0">
              <a:solidFill>
                <a:srgbClr val="000000"/>
              </a:solidFill>
              <a:latin typeface="Arial Narrow"/>
            </a:rPr>
            <a:t>Nivel de Riesgo</a:t>
          </a: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20" name="Text Box 107">
          <a:extLst>
            <a:ext uri="{FF2B5EF4-FFF2-40B4-BE49-F238E27FC236}">
              <a16:creationId xmlns:a16="http://schemas.microsoft.com/office/drawing/2014/main" id="{F3C78755-2CAC-C6BC-4087-7996480A3B8C}"/>
            </a:ext>
          </a:extLst>
        </xdr:cNvPr>
        <xdr:cNvSpPr txBox="1">
          <a:spLocks noChangeArrowheads="1"/>
        </xdr:cNvSpPr>
      </xdr:nvSpPr>
      <xdr:spPr bwMode="auto">
        <a:xfrm>
          <a:off x="4229100" y="809625"/>
          <a:ext cx="7239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rgbClr val="000000"/>
              </a:solidFill>
              <a:latin typeface="Arial Narrow"/>
            </a:rPr>
            <a:t>Orden</a:t>
          </a:r>
        </a:p>
      </xdr:txBody>
    </xdr:sp>
    <xdr:clientData/>
  </xdr:twoCellAnchor>
  <xdr:twoCellAnchor>
    <xdr:from>
      <xdr:col>1</xdr:col>
      <xdr:colOff>381000</xdr:colOff>
      <xdr:row>27</xdr:row>
      <xdr:rowOff>95250</xdr:rowOff>
    </xdr:from>
    <xdr:to>
      <xdr:col>8</xdr:col>
      <xdr:colOff>190500</xdr:colOff>
      <xdr:row>44</xdr:row>
      <xdr:rowOff>85725</xdr:rowOff>
    </xdr:to>
    <xdr:graphicFrame macro="">
      <xdr:nvGraphicFramePr>
        <xdr:cNvPr id="7440" name="Gráfico 2">
          <a:extLst>
            <a:ext uri="{FF2B5EF4-FFF2-40B4-BE49-F238E27FC236}">
              <a16:creationId xmlns:a16="http://schemas.microsoft.com/office/drawing/2014/main" id="{555B9D05-EB56-0CA9-E209-501F18E1F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381000</xdr:colOff>
      <xdr:row>29</xdr:row>
      <xdr:rowOff>114300</xdr:rowOff>
    </xdr:from>
    <xdr:ext cx="576248" cy="264560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E11ADB4A-7614-71F4-7748-ED3A9B9A8CB9}"/>
            </a:ext>
          </a:extLst>
        </xdr:cNvPr>
        <xdr:cNvSpPr txBox="1"/>
      </xdr:nvSpPr>
      <xdr:spPr>
        <a:xfrm>
          <a:off x="4212167" y="3850217"/>
          <a:ext cx="5762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1,2,3,4</a:t>
          </a:r>
        </a:p>
      </xdr:txBody>
    </xdr:sp>
    <xdr:clientData/>
  </xdr:oneCellAnchor>
  <xdr:oneCellAnchor>
    <xdr:from>
      <xdr:col>4</xdr:col>
      <xdr:colOff>381000</xdr:colOff>
      <xdr:row>34</xdr:row>
      <xdr:rowOff>28575</xdr:rowOff>
    </xdr:from>
    <xdr:ext cx="256160" cy="264560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65AA738F-1222-9F86-517B-3F708C99A739}"/>
            </a:ext>
          </a:extLst>
        </xdr:cNvPr>
        <xdr:cNvSpPr txBox="1"/>
      </xdr:nvSpPr>
      <xdr:spPr>
        <a:xfrm>
          <a:off x="3683000" y="455824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6</a:t>
          </a:r>
        </a:p>
      </xdr:txBody>
    </xdr:sp>
    <xdr:clientData/>
  </xdr:oneCellAnchor>
  <xdr:oneCellAnchor>
    <xdr:from>
      <xdr:col>3</xdr:col>
      <xdr:colOff>200025</xdr:colOff>
      <xdr:row>31</xdr:row>
      <xdr:rowOff>152400</xdr:rowOff>
    </xdr:from>
    <xdr:ext cx="256160" cy="264560"/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9BF0952C-0AF5-033F-5B1D-22EA569F755B}"/>
            </a:ext>
          </a:extLst>
        </xdr:cNvPr>
        <xdr:cNvSpPr txBox="1"/>
      </xdr:nvSpPr>
      <xdr:spPr>
        <a:xfrm>
          <a:off x="2983442" y="420581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5</a:t>
          </a:r>
        </a:p>
      </xdr:txBody>
    </xdr:sp>
    <xdr:clientData/>
  </xdr:oneCellAnchor>
  <xdr:oneCellAnchor>
    <xdr:from>
      <xdr:col>3</xdr:col>
      <xdr:colOff>200025</xdr:colOff>
      <xdr:row>34</xdr:row>
      <xdr:rowOff>28575</xdr:rowOff>
    </xdr:from>
    <xdr:ext cx="256160" cy="264560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ADC8EE9A-1166-1D71-3E67-E0291DE6EED0}"/>
            </a:ext>
          </a:extLst>
        </xdr:cNvPr>
        <xdr:cNvSpPr txBox="1"/>
      </xdr:nvSpPr>
      <xdr:spPr>
        <a:xfrm>
          <a:off x="2983442" y="455824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7</a:t>
          </a:r>
        </a:p>
      </xdr:txBody>
    </xdr:sp>
    <xdr:clientData/>
  </xdr:oneCellAnchor>
  <xdr:oneCellAnchor>
    <xdr:from>
      <xdr:col>2</xdr:col>
      <xdr:colOff>114300</xdr:colOff>
      <xdr:row>31</xdr:row>
      <xdr:rowOff>133350</xdr:rowOff>
    </xdr:from>
    <xdr:ext cx="256160" cy="264560"/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4788D93E-FAC3-8737-04AA-69AB77003DFF}"/>
            </a:ext>
          </a:extLst>
        </xdr:cNvPr>
        <xdr:cNvSpPr txBox="1"/>
      </xdr:nvSpPr>
      <xdr:spPr>
        <a:xfrm>
          <a:off x="2273300" y="418676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8</a:t>
          </a:r>
        </a:p>
      </xdr:txBody>
    </xdr:sp>
    <xdr:clientData/>
  </xdr:oneCellAnchor>
  <xdr:oneCellAnchor>
    <xdr:from>
      <xdr:col>1</xdr:col>
      <xdr:colOff>1200150</xdr:colOff>
      <xdr:row>31</xdr:row>
      <xdr:rowOff>123825</xdr:rowOff>
    </xdr:from>
    <xdr:ext cx="256160" cy="264560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CB3C61BE-066B-4E95-069D-9FA1DC7F210F}"/>
            </a:ext>
          </a:extLst>
        </xdr:cNvPr>
        <xdr:cNvSpPr txBox="1"/>
      </xdr:nvSpPr>
      <xdr:spPr>
        <a:xfrm>
          <a:off x="1591733" y="4177242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9</a:t>
          </a:r>
        </a:p>
      </xdr:txBody>
    </xdr:sp>
    <xdr:clientData/>
  </xdr:oneCellAnchor>
  <xdr:oneCellAnchor>
    <xdr:from>
      <xdr:col>1</xdr:col>
      <xdr:colOff>1200150</xdr:colOff>
      <xdr:row>34</xdr:row>
      <xdr:rowOff>28575</xdr:rowOff>
    </xdr:from>
    <xdr:ext cx="327654" cy="264560"/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E3F29990-3C2D-EEC2-AB0F-9FFFACD9CBBA}"/>
            </a:ext>
          </a:extLst>
        </xdr:cNvPr>
        <xdr:cNvSpPr txBox="1"/>
      </xdr:nvSpPr>
      <xdr:spPr>
        <a:xfrm>
          <a:off x="1591733" y="455824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10</a:t>
          </a:r>
        </a:p>
      </xdr:txBody>
    </xdr:sp>
    <xdr:clientData/>
  </xdr:oneCellAnchor>
  <xdr:oneCellAnchor>
    <xdr:from>
      <xdr:col>1</xdr:col>
      <xdr:colOff>1200150</xdr:colOff>
      <xdr:row>36</xdr:row>
      <xdr:rowOff>66675</xdr:rowOff>
    </xdr:from>
    <xdr:ext cx="327654" cy="264560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8EC8779A-705E-11AD-999C-E58A5E19DFD3}"/>
            </a:ext>
          </a:extLst>
        </xdr:cNvPr>
        <xdr:cNvSpPr txBox="1"/>
      </xdr:nvSpPr>
      <xdr:spPr>
        <a:xfrm>
          <a:off x="1591733" y="491384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12</a:t>
          </a:r>
        </a:p>
      </xdr:txBody>
    </xdr:sp>
    <xdr:clientData/>
  </xdr:oneCellAnchor>
  <xdr:oneCellAnchor>
    <xdr:from>
      <xdr:col>2</xdr:col>
      <xdr:colOff>114300</xdr:colOff>
      <xdr:row>38</xdr:row>
      <xdr:rowOff>95250</xdr:rowOff>
    </xdr:from>
    <xdr:ext cx="327654" cy="264560"/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411E3025-DD45-08F4-5D92-9C7681277BA4}"/>
            </a:ext>
          </a:extLst>
        </xdr:cNvPr>
        <xdr:cNvSpPr txBox="1"/>
      </xdr:nvSpPr>
      <xdr:spPr>
        <a:xfrm>
          <a:off x="2273300" y="5259917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11</a:t>
          </a:r>
        </a:p>
      </xdr:txBody>
    </xdr:sp>
    <xdr:clientData/>
  </xdr:oneCellAnchor>
  <xdr:oneCellAnchor>
    <xdr:from>
      <xdr:col>5</xdr:col>
      <xdr:colOff>371475</xdr:colOff>
      <xdr:row>33</xdr:row>
      <xdr:rowOff>148164</xdr:rowOff>
    </xdr:from>
    <xdr:ext cx="1052468" cy="264560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4549CC9B-65EC-5767-5BDC-8E6BE9EDD47B}"/>
            </a:ext>
          </a:extLst>
        </xdr:cNvPr>
        <xdr:cNvSpPr txBox="1"/>
      </xdr:nvSpPr>
      <xdr:spPr>
        <a:xfrm>
          <a:off x="4202642" y="4519081"/>
          <a:ext cx="10524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Riesgo máximo</a:t>
          </a:r>
        </a:p>
      </xdr:txBody>
    </xdr:sp>
    <xdr:clientData/>
  </xdr:oneCellAnchor>
  <xdr:oneCellAnchor>
    <xdr:from>
      <xdr:col>5</xdr:col>
      <xdr:colOff>195791</xdr:colOff>
      <xdr:row>40</xdr:row>
      <xdr:rowOff>121705</xdr:rowOff>
    </xdr:from>
    <xdr:ext cx="1188339" cy="264560"/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CB2FC487-79E2-3808-F02A-9BC4895F7CBA}"/>
            </a:ext>
          </a:extLst>
        </xdr:cNvPr>
        <xdr:cNvSpPr txBox="1"/>
      </xdr:nvSpPr>
      <xdr:spPr>
        <a:xfrm>
          <a:off x="4026958" y="5603872"/>
          <a:ext cx="11883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Riesgo moderado</a:t>
          </a:r>
        </a:p>
      </xdr:txBody>
    </xdr:sp>
    <xdr:clientData/>
  </xdr:oneCellAnchor>
  <xdr:oneCellAnchor>
    <xdr:from>
      <xdr:col>1</xdr:col>
      <xdr:colOff>792690</xdr:colOff>
      <xdr:row>41</xdr:row>
      <xdr:rowOff>9521</xdr:rowOff>
    </xdr:from>
    <xdr:ext cx="1030282" cy="264560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F9E3C8B3-5098-9951-8381-C96E62425802}"/>
            </a:ext>
          </a:extLst>
        </xdr:cNvPr>
        <xdr:cNvSpPr txBox="1"/>
      </xdr:nvSpPr>
      <xdr:spPr>
        <a:xfrm>
          <a:off x="1184273" y="5650438"/>
          <a:ext cx="10302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Riesgo mínimo</a:t>
          </a:r>
        </a:p>
      </xdr:txBody>
    </xdr:sp>
    <xdr:clientData/>
  </xdr:oneCellAnchor>
  <xdr:oneCellAnchor>
    <xdr:from>
      <xdr:col>1</xdr:col>
      <xdr:colOff>739774</xdr:colOff>
      <xdr:row>29</xdr:row>
      <xdr:rowOff>41272</xdr:rowOff>
    </xdr:from>
    <xdr:ext cx="1188339" cy="264560"/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82D48054-6541-E9CB-3A27-5919B50AF859}"/>
            </a:ext>
          </a:extLst>
        </xdr:cNvPr>
        <xdr:cNvSpPr txBox="1"/>
      </xdr:nvSpPr>
      <xdr:spPr>
        <a:xfrm>
          <a:off x="1131357" y="3777189"/>
          <a:ext cx="11883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Riesgo moderado</a:t>
          </a:r>
        </a:p>
      </xdr:txBody>
    </xdr:sp>
    <xdr:clientData/>
  </xdr:oneCellAnchor>
  <xdr:twoCellAnchor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36" name="Text Box 107">
          <a:extLst>
            <a:ext uri="{FF2B5EF4-FFF2-40B4-BE49-F238E27FC236}">
              <a16:creationId xmlns:a16="http://schemas.microsoft.com/office/drawing/2014/main" id="{A1B5CF07-7E59-C1CF-7A32-7B5C80C1C155}"/>
            </a:ext>
          </a:extLst>
        </xdr:cNvPr>
        <xdr:cNvSpPr txBox="1">
          <a:spLocks noChangeArrowheads="1"/>
        </xdr:cNvSpPr>
      </xdr:nvSpPr>
      <xdr:spPr bwMode="auto">
        <a:xfrm>
          <a:off x="4254500" y="804333"/>
          <a:ext cx="719667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CO" sz="800" b="1" i="0" u="none" strike="noStrike" baseline="0">
              <a:solidFill>
                <a:srgbClr val="000000"/>
              </a:solidFill>
              <a:latin typeface="Arial Narrow"/>
            </a:rPr>
            <a:t>Prioridad</a:t>
          </a:r>
        </a:p>
        <a:p>
          <a:pPr algn="ctr" rtl="0">
            <a:defRPr sz="1000"/>
          </a:pPr>
          <a:r>
            <a:rPr lang="es-CO" sz="800" b="1" i="0" u="none" strike="noStrike" baseline="0">
              <a:solidFill>
                <a:srgbClr val="000000"/>
              </a:solidFill>
              <a:latin typeface="Arial Narrow"/>
            </a:rPr>
            <a:t>(para la gráfca)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0.5047</cdr:x>
      <cdr:y>0.00658</cdr:y>
    </cdr:from>
    <cdr:to>
      <cdr:x>0.5047</cdr:x>
      <cdr:y>0.90281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5E4C4758-8491-491C-95E0-6D3226AE9BAA}"/>
            </a:ext>
          </a:extLst>
        </cdr:cNvPr>
        <cdr:cNvCxnSpPr/>
      </cdr:nvCxnSpPr>
      <cdr:spPr>
        <a:xfrm xmlns:a="http://schemas.openxmlformats.org/drawingml/2006/main">
          <a:off x="2328333" y="16405"/>
          <a:ext cx="0" cy="240241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0.05069</cdr:x>
      <cdr:y>0.48623</cdr:y>
    </cdr:from>
    <cdr:to>
      <cdr:x>1</cdr:x>
      <cdr:y>0.48623</cdr:y>
    </cdr:to>
    <cdr:cxnSp macro="">
      <cdr:nvCxnSpPr>
        <cdr:cNvPr id="4" name="Conector recto 3">
          <a:extLst xmlns:a="http://schemas.openxmlformats.org/drawingml/2006/main">
            <a:ext uri="{FF2B5EF4-FFF2-40B4-BE49-F238E27FC236}">
              <a16:creationId xmlns:a16="http://schemas.microsoft.com/office/drawing/2014/main" id="{992B1047-1941-3369-7B03-0239C97D69C6}"/>
            </a:ext>
          </a:extLst>
        </cdr:cNvPr>
        <cdr:cNvCxnSpPr/>
      </cdr:nvCxnSpPr>
      <cdr:spPr>
        <a:xfrm xmlns:a="http://schemas.openxmlformats.org/drawingml/2006/main" flipH="1" flipV="1">
          <a:off x="232833" y="1307571"/>
          <a:ext cx="4360334" cy="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39"/>
  <sheetViews>
    <sheetView showGridLines="0" tabSelected="1" zoomScale="90" zoomScaleNormal="90" workbookViewId="0">
      <selection activeCell="I1" sqref="I1:P21"/>
    </sheetView>
  </sheetViews>
  <sheetFormatPr defaultRowHeight="12.75"/>
  <cols>
    <col min="1" max="1" width="47.140625" bestFit="1" customWidth="1"/>
    <col min="2" max="2" width="9.28515625" customWidth="1"/>
    <col min="3" max="3" width="7.7109375" customWidth="1"/>
    <col min="4" max="4" width="7.85546875" customWidth="1"/>
    <col min="5" max="5" width="12.140625" customWidth="1"/>
    <col min="6" max="6" width="10.85546875" customWidth="1"/>
    <col min="7" max="7" width="3.28515625" bestFit="1" customWidth="1"/>
    <col min="8" max="8" width="12.7109375" customWidth="1"/>
    <col min="9" max="9" width="13" customWidth="1"/>
    <col min="10" max="10" width="9.5703125" customWidth="1"/>
    <col min="11" max="11" width="3.42578125" customWidth="1"/>
    <col min="12" max="12" width="8.5703125" customWidth="1"/>
    <col min="13" max="13" width="7.85546875" customWidth="1"/>
    <col min="14" max="14" width="7.5703125" customWidth="1"/>
    <col min="15" max="15" width="6.5703125" customWidth="1"/>
    <col min="16" max="16" width="8.5703125" customWidth="1"/>
    <col min="17" max="256" width="11.42578125" customWidth="1"/>
  </cols>
  <sheetData>
    <row r="1" spans="1:16" ht="43.5" customHeight="1">
      <c r="A1" s="34" t="s">
        <v>0</v>
      </c>
      <c r="B1" s="35"/>
      <c r="C1" s="35"/>
      <c r="D1" s="35"/>
      <c r="E1" s="35"/>
      <c r="F1" s="36"/>
      <c r="I1" s="27" t="s">
        <v>1</v>
      </c>
      <c r="J1" s="28"/>
      <c r="K1" s="28"/>
      <c r="L1" s="28"/>
      <c r="M1" s="28"/>
      <c r="N1" s="28"/>
      <c r="O1" s="28"/>
      <c r="P1" s="29"/>
    </row>
    <row r="2" spans="1:16" ht="20.25" customHeight="1">
      <c r="H2" s="2"/>
      <c r="I2" s="30"/>
      <c r="J2" s="30"/>
      <c r="K2" s="31"/>
      <c r="L2" s="21" t="s">
        <v>2</v>
      </c>
      <c r="M2" s="22"/>
      <c r="N2" s="22"/>
      <c r="O2" s="22"/>
      <c r="P2" s="23"/>
    </row>
    <row r="3" spans="1:16" ht="30" customHeight="1">
      <c r="A3" s="37" t="s">
        <v>3</v>
      </c>
      <c r="B3" s="38" t="s">
        <v>4</v>
      </c>
      <c r="C3" s="38" t="s">
        <v>5</v>
      </c>
      <c r="D3" s="38" t="s">
        <v>6</v>
      </c>
      <c r="E3" s="39" t="s">
        <v>7</v>
      </c>
      <c r="F3" s="38" t="s">
        <v>8</v>
      </c>
      <c r="I3" s="32"/>
      <c r="J3" s="32"/>
      <c r="K3" s="33"/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</row>
    <row r="4" spans="1:16">
      <c r="A4" s="40" t="s">
        <v>14</v>
      </c>
      <c r="B4" s="41">
        <v>2</v>
      </c>
      <c r="C4" s="41">
        <v>2</v>
      </c>
      <c r="D4" s="42">
        <f>B4*C4</f>
        <v>4</v>
      </c>
      <c r="E4" s="43" t="str">
        <f>IF(AND(15&lt;=D4,D4&lt;=25),"Muy grave",IF(9&lt;=D4,"Importante",IF(3&lt;=D4,"Apreciable","Marginal")))</f>
        <v>Apreciable</v>
      </c>
      <c r="F4" s="44">
        <v>12</v>
      </c>
      <c r="G4" s="16">
        <f>_xlfn.RANK.EQ(D4,$D$4:$D$15)</f>
        <v>7</v>
      </c>
      <c r="I4" s="24" t="s">
        <v>15</v>
      </c>
      <c r="J4" s="10" t="s">
        <v>16</v>
      </c>
      <c r="K4" s="3">
        <v>5</v>
      </c>
      <c r="L4" s="14">
        <v>5</v>
      </c>
      <c r="M4" s="7">
        <v>10</v>
      </c>
      <c r="N4" s="8">
        <v>15</v>
      </c>
      <c r="O4" s="8">
        <v>20</v>
      </c>
      <c r="P4" s="8">
        <v>25</v>
      </c>
    </row>
    <row r="5" spans="1:16">
      <c r="A5" s="12" t="s">
        <v>17</v>
      </c>
      <c r="B5" s="4">
        <v>3</v>
      </c>
      <c r="C5" s="4">
        <v>4</v>
      </c>
      <c r="D5" s="5">
        <f t="shared" ref="D5:D18" si="0">B5*C5</f>
        <v>12</v>
      </c>
      <c r="E5" s="6" t="str">
        <f>IF(AND(15&lt;=D5,D5&lt;=25),"Muy grave",IF(9&lt;=D5,"Importante",IF(3&lt;=D5,"Apreciable","Marginal")))</f>
        <v>Importante</v>
      </c>
      <c r="F5" s="15">
        <v>1</v>
      </c>
      <c r="G5" s="16">
        <f t="shared" ref="G5:G15" si="1">_xlfn.RANK.EQ(D5,$D$4:$D$15)</f>
        <v>1</v>
      </c>
      <c r="I5" s="25"/>
      <c r="J5" s="10" t="s">
        <v>18</v>
      </c>
      <c r="K5" s="3">
        <v>4</v>
      </c>
      <c r="L5" s="14">
        <v>4</v>
      </c>
      <c r="M5" s="14">
        <v>8</v>
      </c>
      <c r="N5" s="7">
        <v>12</v>
      </c>
      <c r="O5" s="8">
        <v>16</v>
      </c>
      <c r="P5" s="8">
        <v>20</v>
      </c>
    </row>
    <row r="6" spans="1:16" ht="25.5">
      <c r="A6" s="12" t="s">
        <v>19</v>
      </c>
      <c r="B6" s="4">
        <v>1</v>
      </c>
      <c r="C6" s="4">
        <v>3</v>
      </c>
      <c r="D6" s="5">
        <f t="shared" si="0"/>
        <v>3</v>
      </c>
      <c r="E6" s="6" t="str">
        <f t="shared" ref="E6:E18" si="2">IF(AND(15&lt;=D6,D6&lt;=25),"Muy grave",IF(9&lt;=D6,"Importante",IF(3&lt;=D6,"Apreciable","Marginal")))</f>
        <v>Apreciable</v>
      </c>
      <c r="F6" s="15">
        <v>6</v>
      </c>
      <c r="G6" s="16">
        <f t="shared" si="1"/>
        <v>9</v>
      </c>
      <c r="I6" s="25"/>
      <c r="J6" s="10" t="s">
        <v>20</v>
      </c>
      <c r="K6" s="3">
        <v>3</v>
      </c>
      <c r="L6" s="14">
        <v>3</v>
      </c>
      <c r="M6" s="14">
        <v>6</v>
      </c>
      <c r="N6" s="7">
        <v>9</v>
      </c>
      <c r="O6" s="7">
        <v>12</v>
      </c>
      <c r="P6" s="8">
        <v>15</v>
      </c>
    </row>
    <row r="7" spans="1:16">
      <c r="A7" s="12" t="s">
        <v>21</v>
      </c>
      <c r="B7" s="4">
        <v>3</v>
      </c>
      <c r="C7" s="4">
        <v>3</v>
      </c>
      <c r="D7" s="5">
        <f t="shared" si="0"/>
        <v>9</v>
      </c>
      <c r="E7" s="6" t="str">
        <f t="shared" si="2"/>
        <v>Importante</v>
      </c>
      <c r="F7" s="15">
        <v>7</v>
      </c>
      <c r="G7" s="16">
        <f t="shared" si="1"/>
        <v>2</v>
      </c>
      <c r="I7" s="25"/>
      <c r="J7" s="10" t="s">
        <v>22</v>
      </c>
      <c r="K7" s="3">
        <v>2</v>
      </c>
      <c r="L7" s="9">
        <v>2</v>
      </c>
      <c r="M7" s="14">
        <v>4</v>
      </c>
      <c r="N7" s="14">
        <v>6</v>
      </c>
      <c r="O7" s="14">
        <v>8</v>
      </c>
      <c r="P7" s="7">
        <v>12</v>
      </c>
    </row>
    <row r="8" spans="1:16">
      <c r="A8" s="12" t="s">
        <v>23</v>
      </c>
      <c r="B8" s="4">
        <v>2</v>
      </c>
      <c r="C8" s="4">
        <v>4</v>
      </c>
      <c r="D8" s="5">
        <f t="shared" si="0"/>
        <v>8</v>
      </c>
      <c r="E8" s="6" t="str">
        <f t="shared" si="2"/>
        <v>Apreciable</v>
      </c>
      <c r="F8" s="15">
        <v>2</v>
      </c>
      <c r="G8" s="16">
        <f t="shared" si="1"/>
        <v>4</v>
      </c>
      <c r="I8" s="26"/>
      <c r="J8" s="10" t="s">
        <v>24</v>
      </c>
      <c r="K8" s="3">
        <v>1</v>
      </c>
      <c r="L8" s="9">
        <v>1</v>
      </c>
      <c r="M8" s="9">
        <v>2</v>
      </c>
      <c r="N8" s="14">
        <v>3</v>
      </c>
      <c r="O8" s="14">
        <v>4</v>
      </c>
      <c r="P8" s="14">
        <v>5</v>
      </c>
    </row>
    <row r="9" spans="1:16" ht="13.5" customHeight="1">
      <c r="A9" s="12" t="s">
        <v>25</v>
      </c>
      <c r="B9" s="4">
        <v>1</v>
      </c>
      <c r="C9" s="4">
        <v>3</v>
      </c>
      <c r="D9" s="5">
        <f t="shared" si="0"/>
        <v>3</v>
      </c>
      <c r="E9" s="6" t="str">
        <f t="shared" si="2"/>
        <v>Apreciable</v>
      </c>
      <c r="F9" s="15">
        <v>8</v>
      </c>
      <c r="G9" s="16">
        <f t="shared" si="1"/>
        <v>9</v>
      </c>
    </row>
    <row r="10" spans="1:16" ht="12.75" customHeight="1">
      <c r="A10" s="12" t="s">
        <v>26</v>
      </c>
      <c r="B10" s="4">
        <v>3</v>
      </c>
      <c r="C10" s="4">
        <v>2</v>
      </c>
      <c r="D10" s="5">
        <f t="shared" si="0"/>
        <v>6</v>
      </c>
      <c r="E10" s="6" t="str">
        <f t="shared" si="2"/>
        <v>Apreciable</v>
      </c>
      <c r="F10" s="15">
        <v>13</v>
      </c>
      <c r="G10" s="16">
        <f t="shared" si="1"/>
        <v>5</v>
      </c>
      <c r="I10" s="45"/>
      <c r="J10" s="47" t="s">
        <v>27</v>
      </c>
      <c r="K10" s="47"/>
      <c r="L10" s="47"/>
      <c r="M10" s="47"/>
      <c r="N10" s="47"/>
      <c r="O10" s="47"/>
      <c r="P10" s="47"/>
    </row>
    <row r="11" spans="1:16" ht="24">
      <c r="A11" s="12" t="s">
        <v>28</v>
      </c>
      <c r="B11" s="4">
        <v>2</v>
      </c>
      <c r="C11" s="4">
        <v>3</v>
      </c>
      <c r="D11" s="5">
        <f t="shared" si="0"/>
        <v>6</v>
      </c>
      <c r="E11" s="6" t="str">
        <f t="shared" si="2"/>
        <v>Apreciable</v>
      </c>
      <c r="F11" s="15">
        <v>9</v>
      </c>
      <c r="G11" s="16">
        <f t="shared" si="1"/>
        <v>5</v>
      </c>
      <c r="I11" s="45"/>
      <c r="J11" s="47"/>
      <c r="K11" s="47"/>
      <c r="L11" s="47"/>
      <c r="M11" s="47"/>
      <c r="N11" s="47"/>
      <c r="O11" s="47"/>
      <c r="P11" s="47"/>
    </row>
    <row r="12" spans="1:16" ht="12.75" customHeight="1">
      <c r="A12" s="12" t="s">
        <v>29</v>
      </c>
      <c r="B12" s="4">
        <v>3</v>
      </c>
      <c r="C12" s="4">
        <v>3</v>
      </c>
      <c r="D12" s="5">
        <f t="shared" si="0"/>
        <v>9</v>
      </c>
      <c r="E12" s="6" t="str">
        <f t="shared" si="2"/>
        <v>Importante</v>
      </c>
      <c r="F12" s="15">
        <v>4</v>
      </c>
      <c r="G12" s="16">
        <f t="shared" si="1"/>
        <v>2</v>
      </c>
      <c r="I12" s="45"/>
      <c r="J12" s="47"/>
      <c r="K12" s="47"/>
      <c r="L12" s="47"/>
      <c r="M12" s="47"/>
      <c r="N12" s="47"/>
      <c r="O12" s="47"/>
      <c r="P12" s="47"/>
    </row>
    <row r="13" spans="1:16">
      <c r="A13" s="12" t="s">
        <v>30</v>
      </c>
      <c r="B13" s="4">
        <v>1</v>
      </c>
      <c r="C13" s="4">
        <v>2</v>
      </c>
      <c r="D13" s="5">
        <f t="shared" si="0"/>
        <v>2</v>
      </c>
      <c r="E13" s="6" t="str">
        <f t="shared" si="2"/>
        <v>Marginal</v>
      </c>
      <c r="F13" s="15">
        <v>14</v>
      </c>
      <c r="G13" s="16">
        <f t="shared" si="1"/>
        <v>11</v>
      </c>
      <c r="I13" s="46"/>
      <c r="J13" s="47" t="s">
        <v>31</v>
      </c>
      <c r="K13" s="47"/>
      <c r="L13" s="47"/>
      <c r="M13" s="47"/>
      <c r="N13" s="47"/>
      <c r="O13" s="47"/>
      <c r="P13" s="47"/>
    </row>
    <row r="14" spans="1:16">
      <c r="A14" s="12" t="s">
        <v>32</v>
      </c>
      <c r="B14" s="4">
        <v>2</v>
      </c>
      <c r="C14" s="4">
        <v>2</v>
      </c>
      <c r="D14" s="5">
        <f t="shared" si="0"/>
        <v>4</v>
      </c>
      <c r="E14" s="6" t="str">
        <f t="shared" si="2"/>
        <v>Apreciable</v>
      </c>
      <c r="F14" s="15">
        <v>15</v>
      </c>
      <c r="G14" s="16">
        <f t="shared" si="1"/>
        <v>7</v>
      </c>
      <c r="I14" s="46"/>
      <c r="J14" s="47"/>
      <c r="K14" s="47"/>
      <c r="L14" s="47"/>
      <c r="M14" s="47"/>
      <c r="N14" s="47"/>
      <c r="O14" s="47"/>
      <c r="P14" s="47"/>
    </row>
    <row r="15" spans="1:16" ht="12.75" customHeight="1">
      <c r="A15" s="12" t="s">
        <v>33</v>
      </c>
      <c r="B15" s="4">
        <v>1</v>
      </c>
      <c r="C15" s="4">
        <v>1</v>
      </c>
      <c r="D15" s="5">
        <f t="shared" si="0"/>
        <v>1</v>
      </c>
      <c r="E15" s="6" t="str">
        <f t="shared" si="2"/>
        <v>Marginal</v>
      </c>
      <c r="F15" s="15">
        <v>10</v>
      </c>
      <c r="G15" s="16">
        <f t="shared" si="1"/>
        <v>12</v>
      </c>
      <c r="I15" s="46"/>
      <c r="J15" s="47"/>
      <c r="K15" s="47"/>
      <c r="L15" s="47"/>
      <c r="M15" s="47"/>
      <c r="N15" s="47"/>
      <c r="O15" s="47"/>
      <c r="P15" s="47"/>
    </row>
    <row r="16" spans="1:16" ht="18" customHeight="1">
      <c r="A16" s="12" t="s">
        <v>34</v>
      </c>
      <c r="B16" s="4">
        <v>3</v>
      </c>
      <c r="C16" s="4">
        <v>4</v>
      </c>
      <c r="D16" s="5">
        <f t="shared" si="0"/>
        <v>12</v>
      </c>
      <c r="E16" s="6" t="str">
        <f t="shared" si="2"/>
        <v>Importante</v>
      </c>
      <c r="F16" s="15">
        <v>3</v>
      </c>
      <c r="G16" s="16"/>
      <c r="I16" s="48"/>
      <c r="J16" s="47" t="s">
        <v>35</v>
      </c>
      <c r="K16" s="47"/>
      <c r="L16" s="47"/>
      <c r="M16" s="47"/>
      <c r="N16" s="47"/>
      <c r="O16" s="47"/>
      <c r="P16" s="47"/>
    </row>
    <row r="17" spans="1:16">
      <c r="A17" s="12" t="s">
        <v>36</v>
      </c>
      <c r="B17" s="4">
        <v>2</v>
      </c>
      <c r="C17" s="4">
        <v>3</v>
      </c>
      <c r="D17" s="5">
        <f t="shared" si="0"/>
        <v>6</v>
      </c>
      <c r="E17" s="6" t="str">
        <f t="shared" si="2"/>
        <v>Apreciable</v>
      </c>
      <c r="F17" s="15">
        <v>11</v>
      </c>
      <c r="G17" s="16"/>
      <c r="I17" s="48"/>
      <c r="J17" s="47"/>
      <c r="K17" s="47"/>
      <c r="L17" s="47"/>
      <c r="M17" s="47"/>
      <c r="N17" s="47"/>
      <c r="O17" s="47"/>
      <c r="P17" s="47"/>
    </row>
    <row r="18" spans="1:16" ht="17.25" customHeight="1">
      <c r="A18" s="12" t="s">
        <v>37</v>
      </c>
      <c r="B18" s="4">
        <v>3</v>
      </c>
      <c r="C18" s="4">
        <v>4</v>
      </c>
      <c r="D18" s="5">
        <f t="shared" si="0"/>
        <v>12</v>
      </c>
      <c r="E18" s="6" t="str">
        <f t="shared" si="2"/>
        <v>Importante</v>
      </c>
      <c r="F18" s="15">
        <v>5</v>
      </c>
      <c r="G18" s="16"/>
      <c r="I18" s="48"/>
      <c r="J18" s="47"/>
      <c r="K18" s="47"/>
      <c r="L18" s="47"/>
      <c r="M18" s="47"/>
      <c r="N18" s="47"/>
      <c r="O18" s="47"/>
      <c r="P18" s="47"/>
    </row>
    <row r="19" spans="1:16">
      <c r="I19" s="49"/>
      <c r="J19" s="47" t="s">
        <v>38</v>
      </c>
      <c r="K19" s="47"/>
      <c r="L19" s="47"/>
      <c r="M19" s="47"/>
      <c r="N19" s="47"/>
      <c r="O19" s="47"/>
      <c r="P19" s="47"/>
    </row>
    <row r="20" spans="1:16">
      <c r="B20" s="1"/>
      <c r="I20" s="49"/>
      <c r="J20" s="47"/>
      <c r="K20" s="47"/>
      <c r="L20" s="47"/>
      <c r="M20" s="47"/>
      <c r="N20" s="47"/>
      <c r="O20" s="47"/>
      <c r="P20" s="47"/>
    </row>
    <row r="21" spans="1:16">
      <c r="I21" s="49"/>
      <c r="J21" s="47"/>
      <c r="K21" s="47"/>
      <c r="L21" s="47"/>
      <c r="M21" s="47"/>
      <c r="N21" s="47"/>
      <c r="O21" s="47"/>
      <c r="P21" s="47"/>
    </row>
    <row r="25" spans="1:16">
      <c r="J25">
        <v>1</v>
      </c>
      <c r="K25" t="s">
        <v>39</v>
      </c>
    </row>
    <row r="26" spans="1:16">
      <c r="J26">
        <v>2</v>
      </c>
      <c r="K26" t="s">
        <v>39</v>
      </c>
    </row>
    <row r="27" spans="1:16">
      <c r="J27">
        <v>3</v>
      </c>
      <c r="K27" t="s">
        <v>39</v>
      </c>
    </row>
    <row r="28" spans="1:16">
      <c r="J28">
        <v>4</v>
      </c>
      <c r="K28" t="s">
        <v>39</v>
      </c>
    </row>
    <row r="29" spans="1:16">
      <c r="J29">
        <v>5</v>
      </c>
      <c r="K29" t="s">
        <v>39</v>
      </c>
    </row>
    <row r="30" spans="1:16">
      <c r="J30">
        <v>6</v>
      </c>
      <c r="K30" t="s">
        <v>39</v>
      </c>
    </row>
    <row r="31" spans="1:16">
      <c r="J31">
        <v>7</v>
      </c>
      <c r="K31" t="s">
        <v>39</v>
      </c>
    </row>
    <row r="32" spans="1:16">
      <c r="J32">
        <v>9</v>
      </c>
      <c r="K32" t="s">
        <v>40</v>
      </c>
    </row>
    <row r="33" spans="10:11">
      <c r="J33">
        <v>8</v>
      </c>
      <c r="K33" t="s">
        <v>40</v>
      </c>
    </row>
    <row r="34" spans="10:11">
      <c r="J34">
        <v>10</v>
      </c>
      <c r="K34" t="s">
        <v>40</v>
      </c>
    </row>
    <row r="35" spans="10:11">
      <c r="J35">
        <v>12</v>
      </c>
      <c r="K35" t="s">
        <v>41</v>
      </c>
    </row>
    <row r="36" spans="10:11">
      <c r="J36">
        <v>11</v>
      </c>
      <c r="K36" t="s">
        <v>41</v>
      </c>
    </row>
    <row r="37" spans="10:11">
      <c r="J37">
        <v>13</v>
      </c>
      <c r="K37" t="s">
        <v>40</v>
      </c>
    </row>
    <row r="38" spans="10:11">
      <c r="J38">
        <v>14</v>
      </c>
      <c r="K38" t="s">
        <v>41</v>
      </c>
    </row>
    <row r="39" spans="10:11">
      <c r="J39">
        <v>15</v>
      </c>
      <c r="K39" t="s">
        <v>40</v>
      </c>
    </row>
  </sheetData>
  <sheetProtection selectLockedCells="1"/>
  <mergeCells count="13">
    <mergeCell ref="J13:P15"/>
    <mergeCell ref="J16:P18"/>
    <mergeCell ref="J19:P21"/>
    <mergeCell ref="I16:I18"/>
    <mergeCell ref="I13:I15"/>
    <mergeCell ref="I19:I21"/>
    <mergeCell ref="I10:I12"/>
    <mergeCell ref="J10:P12"/>
    <mergeCell ref="L2:P2"/>
    <mergeCell ref="I4:I8"/>
    <mergeCell ref="I1:P1"/>
    <mergeCell ref="I2:K3"/>
    <mergeCell ref="A1:F1"/>
  </mergeCells>
  <phoneticPr fontId="5" type="noConversion"/>
  <conditionalFormatting sqref="D4:E18">
    <cfRule type="cellIs" dxfId="19" priority="1" stopIfTrue="1" operator="between">
      <formula>13</formula>
      <formula>25</formula>
    </cfRule>
    <cfRule type="cellIs" dxfId="18" priority="2" stopIfTrue="1" operator="between">
      <formula>9</formula>
      <formula>12</formula>
    </cfRule>
    <cfRule type="cellIs" dxfId="17" priority="3" stopIfTrue="1" operator="between">
      <formula>3</formula>
      <formula>8</formula>
    </cfRule>
    <cfRule type="cellIs" dxfId="16" priority="4" stopIfTrue="1" operator="between">
      <formula>1</formula>
      <formula>2</formula>
    </cfRule>
  </conditionalFormatting>
  <printOptions horizontalCentered="1" verticalCentered="1"/>
  <pageMargins left="0.47244094488188981" right="0.31496062992125984" top="0.98425196850393704" bottom="0.98425196850393704" header="0" footer="0"/>
  <pageSetup paperSize="9" orientation="landscape" horizontalDpi="0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5" r:id="rId4" name="Button 111">
              <controlPr defaultSize="0" print="0" autoFill="0" autoPict="0" macro="[0]!borrardatos">
                <anchor moveWithCells="1" sizeWithCells="1">
                  <from>
                    <xdr:col>2</xdr:col>
                    <xdr:colOff>438150</xdr:colOff>
                    <xdr:row>18</xdr:row>
                    <xdr:rowOff>95250</xdr:rowOff>
                  </from>
                  <to>
                    <xdr:col>5</xdr:col>
                    <xdr:colOff>0</xdr:colOff>
                    <xdr:row>20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26"/>
  <sheetViews>
    <sheetView showGridLines="0" zoomScale="90" zoomScaleNormal="90" workbookViewId="0">
      <pane xSplit="2" ySplit="3" topLeftCell="C14" activePane="bottomRight" state="frozen"/>
      <selection pane="bottomRight" activeCell="L36" sqref="L36"/>
      <selection pane="bottomLeft" activeCell="A4" sqref="A4"/>
      <selection pane="topRight" activeCell="C1" sqref="C1"/>
    </sheetView>
  </sheetViews>
  <sheetFormatPr defaultRowHeight="12.75" outlineLevelRow="1"/>
  <cols>
    <col min="1" max="1" width="5.85546875" customWidth="1"/>
    <col min="2" max="2" width="26.42578125" customWidth="1"/>
    <col min="3" max="3" width="9.28515625" customWidth="1"/>
    <col min="4" max="4" width="7.7109375" customWidth="1"/>
    <col min="5" max="5" width="7.85546875" customWidth="1"/>
    <col min="6" max="6" width="12.140625" customWidth="1"/>
    <col min="7" max="7" width="10.85546875" customWidth="1"/>
    <col min="8" max="8" width="7.140625" customWidth="1"/>
    <col min="9" max="9" width="12.7109375" customWidth="1"/>
    <col min="10" max="10" width="13" customWidth="1"/>
    <col min="11" max="11" width="9.5703125" customWidth="1"/>
    <col min="12" max="12" width="3.42578125" customWidth="1"/>
    <col min="13" max="13" width="8.5703125" customWidth="1"/>
    <col min="14" max="14" width="7.85546875" customWidth="1"/>
    <col min="15" max="15" width="7.5703125" customWidth="1"/>
    <col min="16" max="16" width="6.5703125" customWidth="1"/>
    <col min="17" max="17" width="8.5703125" customWidth="1"/>
    <col min="18" max="256" width="11.42578125" customWidth="1"/>
  </cols>
  <sheetData>
    <row r="1" spans="1:17" ht="43.5" customHeight="1" thickBot="1">
      <c r="B1" s="18" t="s">
        <v>0</v>
      </c>
      <c r="C1" s="19"/>
      <c r="D1" s="19"/>
      <c r="E1" s="19"/>
      <c r="F1" s="20"/>
      <c r="G1" s="13"/>
      <c r="H1" s="13"/>
      <c r="J1" s="27" t="s">
        <v>1</v>
      </c>
      <c r="K1" s="28"/>
      <c r="L1" s="28"/>
      <c r="M1" s="28"/>
      <c r="N1" s="28"/>
      <c r="O1" s="28"/>
      <c r="P1" s="28"/>
      <c r="Q1" s="29"/>
    </row>
    <row r="2" spans="1:17" ht="20.25" customHeight="1">
      <c r="I2" s="2"/>
      <c r="M2" s="21" t="s">
        <v>2</v>
      </c>
      <c r="N2" s="22"/>
      <c r="O2" s="22"/>
      <c r="P2" s="22"/>
      <c r="Q2" s="23"/>
    </row>
    <row r="3" spans="1:17" ht="30" customHeight="1">
      <c r="A3" s="17" t="s">
        <v>42</v>
      </c>
      <c r="B3" s="17" t="s">
        <v>3</v>
      </c>
      <c r="M3" s="11" t="s">
        <v>9</v>
      </c>
      <c r="N3" s="11" t="s">
        <v>10</v>
      </c>
      <c r="O3" s="11" t="s">
        <v>11</v>
      </c>
      <c r="P3" s="11" t="s">
        <v>12</v>
      </c>
      <c r="Q3" s="11" t="s">
        <v>13</v>
      </c>
    </row>
    <row r="4" spans="1:17">
      <c r="A4" s="12">
        <v>1</v>
      </c>
      <c r="B4" s="12" t="s">
        <v>43</v>
      </c>
      <c r="C4" s="4">
        <v>3</v>
      </c>
      <c r="D4" s="4">
        <v>4</v>
      </c>
      <c r="E4" s="5">
        <f>C4*D4</f>
        <v>12</v>
      </c>
      <c r="F4" s="6" t="str">
        <f>IF(AND(15&lt;=E4,E4&lt;=25),"Muy grave",IF(9&lt;=E4,"Importante",IF(3&lt;=E4,"Apreciable","Marginal")))</f>
        <v>Importante</v>
      </c>
      <c r="G4" s="15">
        <f>_xlfn.RANK.EQ(E4,$E$4:$E$15)</f>
        <v>5</v>
      </c>
      <c r="H4" s="15"/>
      <c r="J4" s="24" t="s">
        <v>15</v>
      </c>
      <c r="K4" s="10" t="s">
        <v>16</v>
      </c>
      <c r="L4" s="3">
        <v>5</v>
      </c>
      <c r="M4" s="14">
        <v>5</v>
      </c>
      <c r="N4" s="7">
        <v>10</v>
      </c>
      <c r="O4" s="8">
        <v>15</v>
      </c>
      <c r="P4" s="8">
        <v>20</v>
      </c>
      <c r="Q4" s="8">
        <v>25</v>
      </c>
    </row>
    <row r="5" spans="1:17">
      <c r="A5" s="12">
        <v>2</v>
      </c>
      <c r="B5" s="12" t="s">
        <v>44</v>
      </c>
      <c r="C5" s="4">
        <v>5</v>
      </c>
      <c r="D5" s="4">
        <v>5</v>
      </c>
      <c r="E5" s="5">
        <f t="shared" ref="E5:E21" si="0">C5*D5</f>
        <v>25</v>
      </c>
      <c r="F5" s="6" t="str">
        <f>IF(AND(15&lt;=E5,E5&lt;=25),"Muy grave",IF(9&lt;=E5,"Importante",IF(3&lt;=E5,"Apreciable","Marginal")))</f>
        <v>Muy grave</v>
      </c>
      <c r="G5" s="15">
        <f t="shared" ref="G5:G25" si="1">_xlfn.RANK.EQ(E5,$E$4:$E$15)</f>
        <v>1</v>
      </c>
      <c r="H5" s="15"/>
      <c r="J5" s="25"/>
      <c r="K5" s="10" t="s">
        <v>18</v>
      </c>
      <c r="L5" s="3">
        <v>4</v>
      </c>
      <c r="M5" s="14">
        <v>4</v>
      </c>
      <c r="N5" s="14">
        <v>8</v>
      </c>
      <c r="O5" s="7">
        <v>12</v>
      </c>
      <c r="P5" s="8">
        <v>16</v>
      </c>
      <c r="Q5" s="8">
        <v>20</v>
      </c>
    </row>
    <row r="6" spans="1:17">
      <c r="A6" s="12">
        <v>3</v>
      </c>
      <c r="B6" s="12" t="s">
        <v>45</v>
      </c>
      <c r="C6" s="4">
        <v>5</v>
      </c>
      <c r="D6" s="4">
        <v>5</v>
      </c>
      <c r="E6" s="5">
        <f t="shared" si="0"/>
        <v>25</v>
      </c>
      <c r="F6" s="6" t="str">
        <f t="shared" ref="F6:F21" si="2">IF(AND(15&lt;=E6,E6&lt;=25),"Muy grave",IF(9&lt;=E6,"Importante",IF(3&lt;=E6,"Apreciable","Marginal")))</f>
        <v>Muy grave</v>
      </c>
      <c r="G6" s="15">
        <f t="shared" si="1"/>
        <v>1</v>
      </c>
      <c r="H6" s="15"/>
      <c r="J6" s="25"/>
      <c r="K6" s="10" t="s">
        <v>20</v>
      </c>
      <c r="L6" s="3">
        <v>3</v>
      </c>
      <c r="M6" s="14">
        <v>3</v>
      </c>
      <c r="N6" s="14">
        <v>6</v>
      </c>
      <c r="O6" s="7">
        <v>9</v>
      </c>
      <c r="P6" s="7">
        <v>12</v>
      </c>
      <c r="Q6" s="8">
        <v>15</v>
      </c>
    </row>
    <row r="7" spans="1:17">
      <c r="A7" s="12">
        <v>4</v>
      </c>
      <c r="B7" s="12" t="s">
        <v>46</v>
      </c>
      <c r="C7" s="4">
        <v>5</v>
      </c>
      <c r="D7" s="4">
        <v>5</v>
      </c>
      <c r="E7" s="5">
        <f t="shared" si="0"/>
        <v>25</v>
      </c>
      <c r="F7" s="6" t="str">
        <f t="shared" si="2"/>
        <v>Muy grave</v>
      </c>
      <c r="G7" s="15">
        <f t="shared" si="1"/>
        <v>1</v>
      </c>
      <c r="H7" s="15"/>
      <c r="J7" s="25"/>
      <c r="K7" s="10" t="s">
        <v>22</v>
      </c>
      <c r="L7" s="3">
        <v>2</v>
      </c>
      <c r="M7" s="9">
        <v>2</v>
      </c>
      <c r="N7" s="14">
        <v>4</v>
      </c>
      <c r="O7" s="14">
        <v>6</v>
      </c>
      <c r="P7" s="14">
        <v>8</v>
      </c>
      <c r="Q7" s="7">
        <v>12</v>
      </c>
    </row>
    <row r="8" spans="1:17">
      <c r="A8" s="12">
        <v>5</v>
      </c>
      <c r="B8" s="12" t="s">
        <v>47</v>
      </c>
      <c r="C8" s="4">
        <v>1</v>
      </c>
      <c r="D8" s="4">
        <v>4</v>
      </c>
      <c r="E8" s="5">
        <f t="shared" si="0"/>
        <v>4</v>
      </c>
      <c r="F8" s="6" t="str">
        <f t="shared" si="2"/>
        <v>Apreciable</v>
      </c>
      <c r="G8" s="15">
        <f t="shared" si="1"/>
        <v>9</v>
      </c>
      <c r="H8" s="15"/>
      <c r="J8" s="26"/>
      <c r="K8" s="10" t="s">
        <v>24</v>
      </c>
      <c r="L8" s="3">
        <v>1</v>
      </c>
      <c r="M8" s="9">
        <v>1</v>
      </c>
      <c r="N8" s="9">
        <v>2</v>
      </c>
      <c r="O8" s="14">
        <v>3</v>
      </c>
      <c r="P8" s="14">
        <v>4</v>
      </c>
      <c r="Q8" s="14">
        <v>5</v>
      </c>
    </row>
    <row r="9" spans="1:17" ht="13.5" customHeight="1">
      <c r="A9" s="12">
        <v>6</v>
      </c>
      <c r="B9" s="12" t="s">
        <v>48</v>
      </c>
      <c r="C9" s="4">
        <v>1</v>
      </c>
      <c r="D9" s="4">
        <v>3</v>
      </c>
      <c r="E9" s="5">
        <f t="shared" si="0"/>
        <v>3</v>
      </c>
      <c r="F9" s="6" t="str">
        <f t="shared" si="2"/>
        <v>Apreciable</v>
      </c>
      <c r="G9" s="15">
        <f t="shared" si="1"/>
        <v>10</v>
      </c>
      <c r="H9" s="15"/>
    </row>
    <row r="10" spans="1:17">
      <c r="A10" s="12">
        <v>7</v>
      </c>
      <c r="B10" s="12" t="s">
        <v>49</v>
      </c>
      <c r="C10" s="4">
        <v>2</v>
      </c>
      <c r="D10" s="4">
        <v>4</v>
      </c>
      <c r="E10" s="5">
        <f t="shared" si="0"/>
        <v>8</v>
      </c>
      <c r="F10" s="6" t="str">
        <f t="shared" si="2"/>
        <v>Apreciable</v>
      </c>
      <c r="G10" s="15">
        <f t="shared" si="1"/>
        <v>8</v>
      </c>
      <c r="H10" s="15"/>
    </row>
    <row r="11" spans="1:17">
      <c r="A11" s="12">
        <v>8</v>
      </c>
      <c r="B11" s="12" t="s">
        <v>50</v>
      </c>
      <c r="C11" s="4">
        <v>4</v>
      </c>
      <c r="D11" s="4">
        <v>3</v>
      </c>
      <c r="E11" s="5">
        <f t="shared" si="0"/>
        <v>12</v>
      </c>
      <c r="F11" s="6" t="str">
        <f t="shared" si="2"/>
        <v>Importante</v>
      </c>
      <c r="G11" s="15">
        <f t="shared" si="1"/>
        <v>5</v>
      </c>
      <c r="H11" s="15"/>
    </row>
    <row r="12" spans="1:17">
      <c r="A12" s="12">
        <v>9</v>
      </c>
      <c r="B12" s="12" t="s">
        <v>51</v>
      </c>
      <c r="C12" s="4">
        <v>5</v>
      </c>
      <c r="D12" s="4">
        <v>5</v>
      </c>
      <c r="E12" s="5">
        <f t="shared" si="0"/>
        <v>25</v>
      </c>
      <c r="F12" s="6" t="str">
        <f t="shared" si="2"/>
        <v>Muy grave</v>
      </c>
      <c r="G12" s="15">
        <f t="shared" si="1"/>
        <v>1</v>
      </c>
      <c r="H12" s="15"/>
    </row>
    <row r="13" spans="1:17">
      <c r="A13" s="12">
        <v>10</v>
      </c>
      <c r="B13" s="12" t="s">
        <v>52</v>
      </c>
      <c r="C13" s="4">
        <v>2</v>
      </c>
      <c r="D13" s="4">
        <v>1</v>
      </c>
      <c r="E13" s="5">
        <f t="shared" si="0"/>
        <v>2</v>
      </c>
      <c r="F13" s="6" t="str">
        <f t="shared" si="2"/>
        <v>Marginal</v>
      </c>
      <c r="G13" s="15">
        <f t="shared" si="1"/>
        <v>11</v>
      </c>
      <c r="H13" s="15"/>
    </row>
    <row r="14" spans="1:17">
      <c r="A14" s="12">
        <v>11</v>
      </c>
      <c r="B14" s="12" t="s">
        <v>53</v>
      </c>
      <c r="C14" s="4">
        <v>1</v>
      </c>
      <c r="D14" s="4">
        <v>2</v>
      </c>
      <c r="E14" s="5">
        <f t="shared" si="0"/>
        <v>2</v>
      </c>
      <c r="F14" s="6" t="str">
        <f t="shared" si="2"/>
        <v>Marginal</v>
      </c>
      <c r="G14" s="15">
        <f t="shared" si="1"/>
        <v>11</v>
      </c>
      <c r="H14" s="15"/>
    </row>
    <row r="15" spans="1:17">
      <c r="A15" s="12">
        <v>12</v>
      </c>
      <c r="B15" s="12" t="s">
        <v>54</v>
      </c>
      <c r="C15" s="4">
        <v>3</v>
      </c>
      <c r="D15" s="4">
        <v>3</v>
      </c>
      <c r="E15" s="5">
        <f t="shared" si="0"/>
        <v>9</v>
      </c>
      <c r="F15" s="6" t="str">
        <f t="shared" si="2"/>
        <v>Importante</v>
      </c>
      <c r="G15" s="15">
        <f t="shared" si="1"/>
        <v>7</v>
      </c>
      <c r="H15" s="15"/>
    </row>
    <row r="16" spans="1:17" hidden="1" outlineLevel="1">
      <c r="A16" s="12">
        <v>13</v>
      </c>
      <c r="B16" s="4"/>
      <c r="C16" s="4"/>
      <c r="D16" s="4"/>
      <c r="E16" s="5">
        <f t="shared" si="0"/>
        <v>0</v>
      </c>
      <c r="F16" s="6" t="str">
        <f t="shared" si="2"/>
        <v>Marginal</v>
      </c>
      <c r="G16" s="15" t="e">
        <f t="shared" si="1"/>
        <v>#N/A</v>
      </c>
      <c r="H16" s="15"/>
    </row>
    <row r="17" spans="1:8" hidden="1" outlineLevel="1">
      <c r="A17" s="12">
        <v>14</v>
      </c>
      <c r="B17" s="4"/>
      <c r="C17" s="4"/>
      <c r="D17" s="4"/>
      <c r="E17" s="5">
        <f>C17*D17</f>
        <v>0</v>
      </c>
      <c r="F17" s="6" t="str">
        <f>IF(AND(15&lt;=E17,E17&lt;=25),"Muy grave",IF(9&lt;=E17,"Importante",IF(3&lt;=E17,"Apreciable","Marginal")))</f>
        <v>Marginal</v>
      </c>
      <c r="G17" s="15" t="e">
        <f t="shared" si="1"/>
        <v>#N/A</v>
      </c>
      <c r="H17" s="15"/>
    </row>
    <row r="18" spans="1:8" hidden="1" outlineLevel="1">
      <c r="A18" s="12">
        <v>15</v>
      </c>
      <c r="B18" s="4"/>
      <c r="C18" s="4"/>
      <c r="D18" s="4"/>
      <c r="E18" s="5">
        <f>C18*D18</f>
        <v>0</v>
      </c>
      <c r="F18" s="6" t="str">
        <f>IF(AND(15&lt;=E18,E18&lt;=25),"Muy grave",IF(9&lt;=E18,"Importante",IF(3&lt;=E18,"Apreciable","Marginal")))</f>
        <v>Marginal</v>
      </c>
      <c r="G18" s="15" t="e">
        <f t="shared" si="1"/>
        <v>#N/A</v>
      </c>
      <c r="H18" s="15"/>
    </row>
    <row r="19" spans="1:8" hidden="1" outlineLevel="1">
      <c r="A19" s="12">
        <v>16</v>
      </c>
      <c r="B19" s="4"/>
      <c r="C19" s="4"/>
      <c r="D19" s="4"/>
      <c r="E19" s="5">
        <f>C19*D19</f>
        <v>0</v>
      </c>
      <c r="F19" s="6" t="str">
        <f>IF(AND(15&lt;=E19,E19&lt;=25),"Muy grave",IF(9&lt;=E19,"Importante",IF(3&lt;=E19,"Apreciable","Marginal")))</f>
        <v>Marginal</v>
      </c>
      <c r="G19" s="15" t="e">
        <f t="shared" si="1"/>
        <v>#N/A</v>
      </c>
      <c r="H19" s="15"/>
    </row>
    <row r="20" spans="1:8" hidden="1" outlineLevel="1">
      <c r="A20" s="12">
        <v>17</v>
      </c>
      <c r="B20" s="4"/>
      <c r="C20" s="4"/>
      <c r="D20" s="4"/>
      <c r="E20" s="5">
        <f t="shared" si="0"/>
        <v>0</v>
      </c>
      <c r="F20" s="6" t="str">
        <f t="shared" si="2"/>
        <v>Marginal</v>
      </c>
      <c r="G20" s="15" t="e">
        <f t="shared" si="1"/>
        <v>#N/A</v>
      </c>
      <c r="H20" s="15"/>
    </row>
    <row r="21" spans="1:8" ht="13.5" hidden="1" customHeight="1" outlineLevel="1">
      <c r="A21" s="12">
        <v>18</v>
      </c>
      <c r="B21" s="4"/>
      <c r="C21" s="4"/>
      <c r="D21" s="4"/>
      <c r="E21" s="5">
        <f t="shared" si="0"/>
        <v>0</v>
      </c>
      <c r="F21" s="6" t="str">
        <f t="shared" si="2"/>
        <v>Marginal</v>
      </c>
      <c r="G21" s="15" t="e">
        <f t="shared" si="1"/>
        <v>#N/A</v>
      </c>
      <c r="H21" s="15"/>
    </row>
    <row r="22" spans="1:8" hidden="1" outlineLevel="1">
      <c r="A22" s="12">
        <v>19</v>
      </c>
      <c r="B22" s="4"/>
      <c r="C22" s="4"/>
      <c r="D22" s="4"/>
      <c r="E22" s="5">
        <f>C22*D22</f>
        <v>0</v>
      </c>
      <c r="F22" s="6" t="str">
        <f>IF(AND(15&lt;=E22,E22&lt;=25),"Muy grave",IF(9&lt;=E22,"Importante",IF(3&lt;=E22,"Apreciable","Marginal")))</f>
        <v>Marginal</v>
      </c>
      <c r="G22" s="15" t="e">
        <f t="shared" si="1"/>
        <v>#N/A</v>
      </c>
      <c r="H22" s="15"/>
    </row>
    <row r="23" spans="1:8" ht="13.5" hidden="1" customHeight="1" outlineLevel="1">
      <c r="A23" s="12">
        <v>20</v>
      </c>
      <c r="B23" s="4"/>
      <c r="C23" s="4"/>
      <c r="D23" s="4"/>
      <c r="E23" s="5">
        <f>C23*D23</f>
        <v>0</v>
      </c>
      <c r="F23" s="6" t="str">
        <f>IF(AND(15&lt;=E23,E23&lt;=25),"Muy grave",IF(9&lt;=E23,"Importante",IF(3&lt;=E23,"Apreciable","Marginal")))</f>
        <v>Marginal</v>
      </c>
      <c r="G23" s="15" t="e">
        <f t="shared" si="1"/>
        <v>#N/A</v>
      </c>
      <c r="H23" s="15"/>
    </row>
    <row r="24" spans="1:8" ht="13.5" hidden="1" customHeight="1" outlineLevel="1">
      <c r="A24" s="12">
        <v>21</v>
      </c>
      <c r="B24" s="4"/>
      <c r="C24" s="4"/>
      <c r="D24" s="4"/>
      <c r="E24" s="5">
        <f>C24*D24</f>
        <v>0</v>
      </c>
      <c r="F24" s="6" t="str">
        <f>IF(AND(15&lt;=E24,E24&lt;=25),"Muy grave",IF(9&lt;=E24,"Importante",IF(3&lt;=E24,"Apreciable","Marginal")))</f>
        <v>Marginal</v>
      </c>
      <c r="G24" s="15" t="e">
        <f t="shared" si="1"/>
        <v>#N/A</v>
      </c>
      <c r="H24" s="15"/>
    </row>
    <row r="25" spans="1:8" ht="13.5" hidden="1" customHeight="1" outlineLevel="1">
      <c r="A25" s="12">
        <v>22</v>
      </c>
      <c r="B25" s="4"/>
      <c r="C25" s="4"/>
      <c r="D25" s="4"/>
      <c r="E25" s="5">
        <f>C25*D25</f>
        <v>0</v>
      </c>
      <c r="F25" s="6" t="str">
        <f>IF(AND(15&lt;=E25,E25&lt;=25),"Muy grave",IF(9&lt;=E25,"Importante",IF(3&lt;=E25,"Apreciable","Marginal")))</f>
        <v>Marginal</v>
      </c>
      <c r="G25" s="15" t="e">
        <f t="shared" si="1"/>
        <v>#N/A</v>
      </c>
      <c r="H25" s="15"/>
    </row>
    <row r="26" spans="1:8" collapsed="1">
      <c r="C26" s="1"/>
    </row>
  </sheetData>
  <sheetProtection selectLockedCells="1"/>
  <mergeCells count="4">
    <mergeCell ref="B1:F1"/>
    <mergeCell ref="J1:Q1"/>
    <mergeCell ref="M2:Q2"/>
    <mergeCell ref="J4:J8"/>
  </mergeCells>
  <conditionalFormatting sqref="E4:F21">
    <cfRule type="cellIs" dxfId="15" priority="13" stopIfTrue="1" operator="between">
      <formula>13</formula>
      <formula>25</formula>
    </cfRule>
    <cfRule type="cellIs" dxfId="14" priority="14" stopIfTrue="1" operator="between">
      <formula>9</formula>
      <formula>12</formula>
    </cfRule>
    <cfRule type="cellIs" dxfId="13" priority="15" stopIfTrue="1" operator="between">
      <formula>3</formula>
      <formula>8</formula>
    </cfRule>
    <cfRule type="cellIs" dxfId="12" priority="16" stopIfTrue="1" operator="between">
      <formula>1</formula>
      <formula>2</formula>
    </cfRule>
  </conditionalFormatting>
  <conditionalFormatting sqref="E22:F23">
    <cfRule type="cellIs" dxfId="11" priority="9" stopIfTrue="1" operator="between">
      <formula>13</formula>
      <formula>25</formula>
    </cfRule>
    <cfRule type="cellIs" dxfId="10" priority="10" stopIfTrue="1" operator="between">
      <formula>9</formula>
      <formula>12</formula>
    </cfRule>
    <cfRule type="cellIs" dxfId="9" priority="11" stopIfTrue="1" operator="between">
      <formula>3</formula>
      <formula>8</formula>
    </cfRule>
    <cfRule type="cellIs" dxfId="8" priority="12" stopIfTrue="1" operator="between">
      <formula>1</formula>
      <formula>2</formula>
    </cfRule>
  </conditionalFormatting>
  <conditionalFormatting sqref="E24:F24">
    <cfRule type="cellIs" dxfId="7" priority="5" stopIfTrue="1" operator="between">
      <formula>13</formula>
      <formula>25</formula>
    </cfRule>
    <cfRule type="cellIs" dxfId="6" priority="6" stopIfTrue="1" operator="between">
      <formula>9</formula>
      <formula>12</formula>
    </cfRule>
    <cfRule type="cellIs" dxfId="5" priority="7" stopIfTrue="1" operator="between">
      <formula>3</formula>
      <formula>8</formula>
    </cfRule>
    <cfRule type="cellIs" dxfId="4" priority="8" stopIfTrue="1" operator="between">
      <formula>1</formula>
      <formula>2</formula>
    </cfRule>
  </conditionalFormatting>
  <conditionalFormatting sqref="E25:F25">
    <cfRule type="cellIs" dxfId="3" priority="1" stopIfTrue="1" operator="between">
      <formula>13</formula>
      <formula>25</formula>
    </cfRule>
    <cfRule type="cellIs" dxfId="2" priority="2" stopIfTrue="1" operator="between">
      <formula>9</formula>
      <formula>12</formula>
    </cfRule>
    <cfRule type="cellIs" dxfId="1" priority="3" stopIfTrue="1" operator="between">
      <formula>3</formula>
      <formula>8</formula>
    </cfRule>
    <cfRule type="cellIs" dxfId="0" priority="4" stopIfTrue="1" operator="between">
      <formula>1</formula>
      <formula>2</formula>
    </cfRule>
  </conditionalFormatting>
  <printOptions horizontalCentered="1" verticalCentered="1"/>
  <pageMargins left="0.47244094488188981" right="0.31496062992125984" top="0.98425196850393704" bottom="0.98425196850393704" header="0" footer="0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matriz de riesgos</dc:title>
  <dc:subject/>
  <dc:creator>Miguel Recio</dc:creator>
  <cp:keywords/>
  <dc:description/>
  <cp:lastModifiedBy>EDGAR ANDRES TIBAQUIRA BONILLA</cp:lastModifiedBy>
  <cp:revision/>
  <dcterms:created xsi:type="dcterms:W3CDTF">2005-12-18T12:34:24Z</dcterms:created>
  <dcterms:modified xsi:type="dcterms:W3CDTF">2024-02-29T00:03:35Z</dcterms:modified>
  <cp:category/>
  <cp:contentStatus/>
</cp:coreProperties>
</file>