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BAD9D8C6-1744-4C1E-A6D2-22A7FD3F146C}" xr6:coauthVersionLast="47" xr6:coauthVersionMax="47" xr10:uidLastSave="{00000000-0000-0000-0000-000000000000}"/>
  <bookViews>
    <workbookView xWindow="-120" yWindow="-120" windowWidth="29040" windowHeight="16440" xr2:uid="{4F1986AA-DB34-4391-9876-BF59459367C5}"/>
  </bookViews>
  <sheets>
    <sheet name="Recetas dieta Sana" sheetId="2" r:id="rId1"/>
    <sheet name="Recetas dieta Vegetariana" sheetId="4" r:id="rId2"/>
    <sheet name="Recetas dieta baja en Calorías" sheetId="5" r:id="rId3"/>
    <sheet name="Tabla de resultado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G7" i="1"/>
  <c r="G8" i="1"/>
  <c r="G9" i="1"/>
  <c r="G18" i="1" s="1"/>
  <c r="G10" i="1"/>
  <c r="G11" i="1"/>
  <c r="G12" i="1"/>
  <c r="G13" i="1"/>
  <c r="G14" i="1"/>
  <c r="G15" i="1"/>
  <c r="G16" i="1"/>
  <c r="G17" i="1"/>
  <c r="G6" i="1"/>
  <c r="F7" i="1"/>
  <c r="F8" i="1"/>
  <c r="F9" i="1"/>
  <c r="F10" i="1"/>
  <c r="F11" i="1"/>
  <c r="F12" i="1"/>
  <c r="F13" i="1"/>
  <c r="F14" i="1"/>
  <c r="F15" i="1"/>
  <c r="F16" i="1"/>
  <c r="F17" i="1"/>
  <c r="F6" i="1"/>
  <c r="N3" i="1"/>
</calcChain>
</file>

<file path=xl/sharedStrings.xml><?xml version="1.0" encoding="utf-8"?>
<sst xmlns="http://schemas.openxmlformats.org/spreadsheetml/2006/main" count="545" uniqueCount="303">
  <si>
    <t>PRECIO REAL</t>
  </si>
  <si>
    <t>PRECIO TEORICO DEL APLICATIVO</t>
  </si>
  <si>
    <t>CASOS</t>
  </si>
  <si>
    <t>Dieta baja en calorías sin usar la aplicación</t>
  </si>
  <si>
    <t>Calorias</t>
  </si>
  <si>
    <t>Proteinas</t>
  </si>
  <si>
    <t>DIFERENCIA PORCENTUAL</t>
  </si>
  <si>
    <t>DIFERENCIA DE PRECIO</t>
  </si>
  <si>
    <t>SEMANA 2</t>
  </si>
  <si>
    <t>SEMANA 1</t>
  </si>
  <si>
    <t>Tipo de dieta</t>
  </si>
  <si>
    <t>Nombre receta</t>
  </si>
  <si>
    <t>Ingredientes</t>
  </si>
  <si>
    <t>Información Nutricional</t>
  </si>
  <si>
    <t>Dieta Sana</t>
  </si>
  <si>
    <t>Dieta Vegetariana</t>
  </si>
  <si>
    <t>Dieta baja en calorías</t>
  </si>
  <si>
    <t>Camarones a la mexicana</t>
  </si>
  <si>
    <t>Picadillo de pollo</t>
  </si>
  <si>
    <t>Filete de pescado a la naranja</t>
  </si>
  <si>
    <t>Ensalada de Aguacate y Camarones</t>
  </si>
  <si>
    <t>Sudado de pollo</t>
  </si>
  <si>
    <t>Arroz integral con verduras al horno</t>
  </si>
  <si>
    <t>Sopa de pollo</t>
  </si>
  <si>
    <t>Preparación</t>
  </si>
  <si>
    <t>2 Tazas de agua</t>
  </si>
  <si>
    <t>2 Cucharadas de salsa de tomate</t>
  </si>
  <si>
    <t>1/2 cebolla picada</t>
  </si>
  <si>
    <t>2 Cucharadas de limón rayado</t>
  </si>
  <si>
    <t>1 Cucharada de cilantro</t>
  </si>
  <si>
    <t>2. Mezcle el resto de los ingredientes y agregue los camarones</t>
  </si>
  <si>
    <t>1. Cueza los camarones en el agua durante 3 minutos, escúrralos, pártalos en 2 (horizontalmente)</t>
  </si>
  <si>
    <t>Grasas Totales</t>
  </si>
  <si>
    <t>Grasas Saturadas</t>
  </si>
  <si>
    <t>Colesterol</t>
  </si>
  <si>
    <t>Sodio</t>
  </si>
  <si>
    <t>Carbohidratos Totales</t>
  </si>
  <si>
    <t>8 g</t>
  </si>
  <si>
    <t>1 g</t>
  </si>
  <si>
    <t>60 mg</t>
  </si>
  <si>
    <t>94 mg</t>
  </si>
  <si>
    <t>21 g</t>
  </si>
  <si>
    <t>1 Libra de pechuga de pollo</t>
  </si>
  <si>
    <t>1 Cebolla picada</t>
  </si>
  <si>
    <t>1 Pimiento verde</t>
  </si>
  <si>
    <t>1 Pimiento rojo</t>
  </si>
  <si>
    <t>3 Dientes de ajo</t>
  </si>
  <si>
    <t>2 Cucharadas de aceite de oliva</t>
  </si>
  <si>
    <t>1/3 de taza de caldo de pollo</t>
  </si>
  <si>
    <t>1/3 de salsa de tomate baja</t>
  </si>
  <si>
    <t>1. En una sartén grande, caliente el aceite de oliva a fuego moderado. Agregue la cebolla, los pimientos y el ajo; revuelva hasta que estén suaves, alrededor de unos 5 minutos.</t>
  </si>
  <si>
    <t xml:space="preserve">3. Cubra la sartén, baje el fuego y cocine por 10 minutos o hasta 
que el pollo esté suave. </t>
  </si>
  <si>
    <t>2. Agregue el pollo y revuelva de 5 a 10 minutos, hasta que el pollo esté completamente cocinado. Agregue la salsa de tomate, el caldo de pollo</t>
  </si>
  <si>
    <t>5 g</t>
  </si>
  <si>
    <t>46 mg</t>
  </si>
  <si>
    <t>133 mg</t>
  </si>
  <si>
    <t>13 g</t>
  </si>
  <si>
    <t>18 g</t>
  </si>
  <si>
    <t>1 libra de filete de pescado</t>
  </si>
  <si>
    <t>3 cucharadas de aceite</t>
  </si>
  <si>
    <t>2 cucharadas de zumo de naranja</t>
  </si>
  <si>
    <t>1/4 cucharada de pimienta</t>
  </si>
  <si>
    <t>3 cucharadas de margarina</t>
  </si>
  <si>
    <t>2. Hornee a 180ªC durante 25 – 30 minutos.</t>
  </si>
  <si>
    <t>1. Lleve los filetes a un recipiente refractario ligeramente engrasado. Mezcle el resto de los ingredientes. Viértalos encima</t>
  </si>
  <si>
    <t>93 mg</t>
  </si>
  <si>
    <t>Lomo Saltado</t>
  </si>
  <si>
    <t>Pasta en salsa vegetariana</t>
  </si>
  <si>
    <t>1 libra de lomo de res</t>
  </si>
  <si>
    <t>1 Diente de ajo picado</t>
  </si>
  <si>
    <t>1/4 cucharadita de sal</t>
  </si>
  <si>
    <t>1/4 cucharadita de pimienta</t>
  </si>
  <si>
    <t>2 cebollas rebanadas</t>
  </si>
  <si>
    <t>1 tomate rebanado</t>
  </si>
  <si>
    <t>1 taza de papas hervidas cortadas</t>
  </si>
  <si>
    <t>1. Quite la grasa a la carne antes de cocinarla. Corte el resto en tiras delgadas y pequeñas.</t>
  </si>
  <si>
    <t>2. Caliente el aceite en una sartén grande y revuelva el ajo hasta que esté dorado.</t>
  </si>
  <si>
    <t>4. Agregue las cebollas y el tomate. Cocine hasta que la cebolla esté transparente. Sirva con papas hervidas.</t>
  </si>
  <si>
    <t>3. Agregue la carne, la sal y la pimienta negra. Cocine 6 minutos más, moviendo la carne hasta que esté dorada.</t>
  </si>
  <si>
    <t>56 mg</t>
  </si>
  <si>
    <t>96 mg</t>
  </si>
  <si>
    <t>33 g</t>
  </si>
  <si>
    <t>24 g</t>
  </si>
  <si>
    <t>Sopa de lentejas</t>
  </si>
  <si>
    <t>1 cucharada de margarina</t>
  </si>
  <si>
    <t>2 dientes de ajos machacados</t>
  </si>
  <si>
    <t>1 taza de lentejas</t>
  </si>
  <si>
    <t>7 tazas de agua</t>
  </si>
  <si>
    <t>1/4 cucharadita de jengibre rallado</t>
  </si>
  <si>
    <t>1/4 cucharadita de canela en polvo</t>
  </si>
  <si>
    <t>1/2 cucharadita de comino</t>
  </si>
  <si>
    <t>1. Saltee la cebolla y el ajo en la margarina dietética</t>
  </si>
  <si>
    <t>2. Incorpore el resto de los ingredientes.</t>
  </si>
  <si>
    <t>3. Cocine a fuego bajo durante 1 ½ horas</t>
  </si>
  <si>
    <t>4. Licúe o procese la mezcla.</t>
  </si>
  <si>
    <t>2 g</t>
  </si>
  <si>
    <t>0 g</t>
  </si>
  <si>
    <t>0 mg</t>
  </si>
  <si>
    <t>20 mg</t>
  </si>
  <si>
    <t>14 g</t>
  </si>
  <si>
    <t>N° de porciones</t>
  </si>
  <si>
    <t>4 Porciones</t>
  </si>
  <si>
    <t>6 Porciones</t>
  </si>
  <si>
    <t>1 Cucharada de aceite de oliva</t>
  </si>
  <si>
    <t>1 cebolla roja picada</t>
  </si>
  <si>
    <t>2 cucharadas de pereil picado</t>
  </si>
  <si>
    <t>1/4 cucharada de oregano</t>
  </si>
  <si>
    <t>1 cucharada de albahaca picada</t>
  </si>
  <si>
    <t>2 cucharadas de diente de ajo</t>
  </si>
  <si>
    <t>150 gramos de salsa de tomate baja en sodio</t>
  </si>
  <si>
    <t>1 libra de pasta karga o corta cocida sin sal</t>
  </si>
  <si>
    <t>6 tomates grandes licuados</t>
  </si>
  <si>
    <t>1. Revuelva la cebolla y ajo en aceite, agregue la salsa de tomate, hierbas, sal, pimienta, azúcar y ají picante</t>
  </si>
  <si>
    <t>2. Agregue el resto de ingredientes</t>
  </si>
  <si>
    <t>3. Cueza a fuego lento tapado durante una hora</t>
  </si>
  <si>
    <t>4. Sirva con la pasta y esparza el queso parmesano</t>
  </si>
  <si>
    <t>5 mg</t>
  </si>
  <si>
    <t>195 mg</t>
  </si>
  <si>
    <t>60 g</t>
  </si>
  <si>
    <t>Cerdo agridulce</t>
  </si>
  <si>
    <t>1/2 taza de jugo de piña sin azucar</t>
  </si>
  <si>
    <t>1 cucharada de salsa de soya</t>
  </si>
  <si>
    <t>1 pizca de jengibre rayado</t>
  </si>
  <si>
    <t>2 cucharadas de cebolla larga picada</t>
  </si>
  <si>
    <t>1 pizca de pimienta negra</t>
  </si>
  <si>
    <t>2 cucharadas de perejil picado</t>
  </si>
  <si>
    <t>1/4 taza de cebolla roja cortada en rodajas</t>
  </si>
  <si>
    <t>1. Lleve al fuego los 7 primeros ingredientes, una vez suelte el hervor, agregue la fécula de maíz. Retire del fuego cuando tome consistencia.</t>
  </si>
  <si>
    <t>3. Cueza durante 4-5 minutos.</t>
  </si>
  <si>
    <t xml:space="preserve">2 cucharadas de vinagre </t>
  </si>
  <si>
    <t>1 cucharada de jugo de cerezas</t>
  </si>
  <si>
    <t>1 cucharada de fécula de maíz disuelta en agua</t>
  </si>
  <si>
    <t>2. Ase la carne en la plancha y agregue a la primera mezcla el resto de los ingredientes.</t>
  </si>
  <si>
    <t>11 g</t>
  </si>
  <si>
    <t>3 g</t>
  </si>
  <si>
    <t>71 mg</t>
  </si>
  <si>
    <t>82 mg</t>
  </si>
  <si>
    <t>7 g</t>
  </si>
  <si>
    <t>22 g</t>
  </si>
  <si>
    <t>Helado de frutas</t>
  </si>
  <si>
    <t>Paella vegetariana</t>
  </si>
  <si>
    <t>2 cucharadas de zumo de limón</t>
  </si>
  <si>
    <t>1/2 cucharada de esencia de vainilla</t>
  </si>
  <si>
    <t>2 tazas de pulpa de banano</t>
  </si>
  <si>
    <t>2 tazas de pulpa de fresas o mango</t>
  </si>
  <si>
    <t>1/2 taza de azúcar morena (opcional)</t>
  </si>
  <si>
    <t>1. Mezcle el yogurt, el zumo de limón y la vainilla.</t>
  </si>
  <si>
    <t>2. Aparte mezcle la pulpa de las frutas y el azúcar.</t>
  </si>
  <si>
    <t>3. Una las dos mezclas.</t>
  </si>
  <si>
    <t>4. Lleve al congelador durante 10 horas.</t>
  </si>
  <si>
    <t>1 mg</t>
  </si>
  <si>
    <t>48 mg</t>
  </si>
  <si>
    <t>26 g</t>
  </si>
  <si>
    <t>4 g</t>
  </si>
  <si>
    <t>1 cucharadaa de aceite de olvida</t>
  </si>
  <si>
    <t>1 cebolla blanca rebanada</t>
  </si>
  <si>
    <t>1 pimiento rojo rebanado</t>
  </si>
  <si>
    <t>1 pimiento verde rebanado</t>
  </si>
  <si>
    <t>2 cucharadas de ajo molido</t>
  </si>
  <si>
    <t>1 taza de arroz</t>
  </si>
  <si>
    <t>1 1/2 tazas de caldo vegetal</t>
  </si>
  <si>
    <t>1/2 taza de tomates</t>
  </si>
  <si>
    <t>1/2 taza de habichuelas</t>
  </si>
  <si>
    <t>6 esparragos</t>
  </si>
  <si>
    <t>1. En una paellera a fuego medio alto caliente el aceite, agregue la cebolla y los pimientos. Cocine por 3 minutos aproximadamente, añada el ajo y cocine por 1 minuto adicional.</t>
  </si>
  <si>
    <t>3. Incorpore las habichuelas y cocine por 8 minutos adicionales</t>
  </si>
  <si>
    <t>4. Retire del calor y decore con los espárragos</t>
  </si>
  <si>
    <t>2. Reduzca el fuego a medio, agregue el arroz y revuelva por un minuto hasta tomar un color perlado. Vierta el caldo y añada los tomates, sal y pimienta y cocine revolviendo ocasionalmente por 12 minutos aproximados.</t>
  </si>
  <si>
    <t>2,5 g</t>
  </si>
  <si>
    <t>0,5 g</t>
  </si>
  <si>
    <t>160 mg</t>
  </si>
  <si>
    <t>36 g</t>
  </si>
  <si>
    <t>6 g</t>
  </si>
  <si>
    <t>Sopa de tomate con hierbas</t>
  </si>
  <si>
    <t>2 cucharadas de aceite de olvia</t>
  </si>
  <si>
    <t>1/2 cebolla grande cortada en cubos</t>
  </si>
  <si>
    <t>1/2 cucharadita de sal</t>
  </si>
  <si>
    <t>1/4 cucharadita de pimienta negra molida</t>
  </si>
  <si>
    <t>1 1/2 libra de tomates cortados en cubos</t>
  </si>
  <si>
    <t>2 tazas de caldo vegetal bajo en sodio</t>
  </si>
  <si>
    <t>1/2 cucharada de sal</t>
  </si>
  <si>
    <t>1. Caliente el aceite de oliva en una olla mediana a fuego medio. Agregue la cebolla y ásela hasta que esté translúcida, aproximadamente 5 minutos.</t>
  </si>
  <si>
    <t>2. Agregue las hierbas y revuelva con las cebollas cocidas, aproximadamente 1 minuto.</t>
  </si>
  <si>
    <t>3. Agregue los tomates cortados en cubitos a la olla, revolviendo ocasionalmente hasta que la mezcla comience a burbujear y el color se oscurezca ligeramente.</t>
  </si>
  <si>
    <t>4. Agregue caldo o agua, y hierbas frescas si las usa, y vuelva a hervir la sopa a fuego lento durante 15-20 minutos, sin tapar. Coloque unas tazas en una licuadora y procese en lotes o use una licuadora de inmersión hasta que quede suave. Agregue condimento al gusto.</t>
  </si>
  <si>
    <t>5. Sirva inmediatamente, guarde en un recipiente hermético en un refrigerador por hasta una semana o congele hasta por dos meses.</t>
  </si>
  <si>
    <t>600 mg</t>
  </si>
  <si>
    <t xml:space="preserve">Fibra </t>
  </si>
  <si>
    <t>Pollo sudado</t>
  </si>
  <si>
    <t>3 libras de presas de pollo sin piel</t>
  </si>
  <si>
    <t>1 cebolla mediana picada</t>
  </si>
  <si>
    <t>2 dientes de ajo</t>
  </si>
  <si>
    <t>3 tomates picado</t>
  </si>
  <si>
    <t>1/2 cucharada de pimienta negra</t>
  </si>
  <si>
    <t>3 cucharadas de pimentón picado</t>
  </si>
  <si>
    <t>1 cucharada de aceite</t>
  </si>
  <si>
    <t>1. Revuelva la cebolla y el ajo en el aceite, agregue el resto de los ingredientes (excepto el pollo y el agua).</t>
  </si>
  <si>
    <t>2. Después de 2 minutos agregue el pollo y cocine a fuego bajo durante 15 minutos.</t>
  </si>
  <si>
    <t>3. Incorpore el agua. Cocine durante 10 minutos.</t>
  </si>
  <si>
    <t>90 mg</t>
  </si>
  <si>
    <t>109 mg</t>
  </si>
  <si>
    <t>Ensalada de atún y manzana</t>
  </si>
  <si>
    <t>Pimientos de con pavo a la barbacoa</t>
  </si>
  <si>
    <t>Brochetas asadas de pollo y vegetales</t>
  </si>
  <si>
    <t>Pavo al sartén</t>
  </si>
  <si>
    <t>2 latas de atún en agua</t>
  </si>
  <si>
    <t>2 cucharadas de cebolla roja</t>
  </si>
  <si>
    <t>1 manzana mediana picada</t>
  </si>
  <si>
    <t>1/4 taza de apio picado</t>
  </si>
  <si>
    <t>1/4 taza de pasas</t>
  </si>
  <si>
    <t>2 tazas de lechuga lavada</t>
  </si>
  <si>
    <t xml:space="preserve">2 panes de trigo integral </t>
  </si>
  <si>
    <t>1. En un tazón pequeño, mezcle el atún, la cebolla, la manzana, el apio, las pasas y 2 cucharadas del aderezo.</t>
  </si>
  <si>
    <t>2. En un tazón mediano, mezcle los vegetales de hoja con el aderezo restante.</t>
  </si>
  <si>
    <t>3. Corte los dos panes por la mitad formando 4 bolsillos.</t>
  </si>
  <si>
    <t>4. Llénelos con cantidades iguales de la ensalada verde y la de atún. Sirva.</t>
  </si>
  <si>
    <t>27 g</t>
  </si>
  <si>
    <t>26 mg</t>
  </si>
  <si>
    <t>544 mg</t>
  </si>
  <si>
    <t>25 g</t>
  </si>
  <si>
    <t>3/4 libras de carne de pavo molida</t>
  </si>
  <si>
    <t>1 cebolla grande pelada</t>
  </si>
  <si>
    <t>1 taza de frijoles negros bajo en sodio</t>
  </si>
  <si>
    <t>1/2 taza de salsa de barbacoa casera</t>
  </si>
  <si>
    <t>1 cucharada de ajo</t>
  </si>
  <si>
    <t>3 pimientos</t>
  </si>
  <si>
    <t>1. Dore la carne de pavo molida en un sartén mediano a fuego medio-alto hasta que pierda el color rosado; tire el exceso de grasa.</t>
  </si>
  <si>
    <t>2. Agregue la cebolla y cocine durante 5 minutos, hasta que esté tierna.</t>
  </si>
  <si>
    <t>3. Agregue el resto de los ingredientes excepto los pimientos enteros; cocine a fuego medio durante 10 minutos</t>
  </si>
  <si>
    <t>4. Mientras tanto, corte los pimientos enteros por la mitad a lo largo y quite las semillas. Colóquelos en un plato para horno de microondas con una pequeña cantidad de agua.</t>
  </si>
  <si>
    <t>5. Cúbralo y cocine durante unos 5 minutos en el horno de microondas a alta potencia, hasta que los pimientos estén tiernos pero crujientes.</t>
  </si>
  <si>
    <t>6. Retire los pimientos del plato y colóquelos en un plato grande. Con una cuchara, rellene los pimientos con la mezcla y sírvalos.</t>
  </si>
  <si>
    <t>38 mg</t>
  </si>
  <si>
    <t>404 mg</t>
  </si>
  <si>
    <t>28 g</t>
  </si>
  <si>
    <t>17 g</t>
  </si>
  <si>
    <t>2 cucharadas de aceite de oliva</t>
  </si>
  <si>
    <t>3 cucharadas de jugo de limón recién exprimido</t>
  </si>
  <si>
    <t>1 libra de pechuga de pollo sin hueso ni piel</t>
  </si>
  <si>
    <t>8 tomates cherry</t>
  </si>
  <si>
    <t>12 hojas de laurel</t>
  </si>
  <si>
    <t>1 cebolla mediana cortada en cubos</t>
  </si>
  <si>
    <t>2 tazas de arroz integral</t>
  </si>
  <si>
    <t>1. En un tazón pequeño, mezcle el aceite de oliva, el jugo de limón y la pimienta negra molida; vacíe la mezcla sobre el pollo y déjelo marinar una hora en el refrigerador.</t>
  </si>
  <si>
    <t>2. Para hacer las brochetas, ensarte un tomate, un trozo de pollo, una hoja de laurel, un trozo de cebolla y un trozo de pimiento, y repita el procedimiento.</t>
  </si>
  <si>
    <t>3. Ase las brochetas a fuego medio por 5 minutos en cada lado o hasta que estén totalmente cocinadas. Antes de servirlas, quite las hojas de laurel.</t>
  </si>
  <si>
    <t>4. Sirva cada brocheta sobre ½ taza de arroz integral.</t>
  </si>
  <si>
    <t>68 mg</t>
  </si>
  <si>
    <t>73 mg</t>
  </si>
  <si>
    <t>29 g</t>
  </si>
  <si>
    <t>1 libra de carne de pavo molida</t>
  </si>
  <si>
    <t>3 tomates picados</t>
  </si>
  <si>
    <t>3 cucharadas de pasta de tomate</t>
  </si>
  <si>
    <t>1. Rocíe un sartén grande con el aceite de oliva</t>
  </si>
  <si>
    <t>2. Dore el pavo y la cebolla a fuego medio hasta que la carne esté totalmente cocida y la cebolla tierna, aproximadamente 10 minutos.</t>
  </si>
  <si>
    <t>3. Agregue los tomates, la pasta de tomate y los condimentos. Deje cocinar a fuego medio por 10 minutos.</t>
  </si>
  <si>
    <t>4. Agregue la calabacita y deje cocinar 5 minutos más. Sírvalo caliente.</t>
  </si>
  <si>
    <t>57 mg</t>
  </si>
  <si>
    <t>462 mg</t>
  </si>
  <si>
    <t>1/2  libra de milanesa de cerdo en julianas</t>
  </si>
  <si>
    <t>1/4 taza de pimentón rojo picado</t>
  </si>
  <si>
    <t>2 tazas de yogurt simple dietético</t>
  </si>
  <si>
    <t>1 cucharada de albahaca, orégano y ajo</t>
  </si>
  <si>
    <t>2 calabazas medianas cortadas a la mitad</t>
  </si>
  <si>
    <t>1 pimiento verte mediano cortado en cubos</t>
  </si>
  <si>
    <t>1 libra de camarones</t>
  </si>
  <si>
    <t>Dieta sana usando la app.</t>
  </si>
  <si>
    <t>Dieta vegetariana usando la app.</t>
  </si>
  <si>
    <t>Dieta sana sin usar la app.</t>
  </si>
  <si>
    <t>Dieta vegetariana sin usar la app.</t>
  </si>
  <si>
    <t>Dieta baja en calorias usando la app.</t>
  </si>
  <si>
    <t>OTROS DATOS</t>
  </si>
  <si>
    <t>Lugar de la compra</t>
  </si>
  <si>
    <t>Lugar de residencia</t>
  </si>
  <si>
    <t>Edad</t>
  </si>
  <si>
    <t>Supermercado cadena</t>
  </si>
  <si>
    <t>Fontibón</t>
  </si>
  <si>
    <t>No</t>
  </si>
  <si>
    <t>App móvil</t>
  </si>
  <si>
    <t>Bosa</t>
  </si>
  <si>
    <t>Si</t>
  </si>
  <si>
    <t>Desperdició comida</t>
  </si>
  <si>
    <t>Plaza de mercado</t>
  </si>
  <si>
    <t>Suba</t>
  </si>
  <si>
    <t>Tienda de cadena</t>
  </si>
  <si>
    <t>Chapinero</t>
  </si>
  <si>
    <t>Tienda de barrio</t>
  </si>
  <si>
    <t>Engativá</t>
  </si>
  <si>
    <t>Kennedy</t>
  </si>
  <si>
    <t>Usaquén</t>
  </si>
  <si>
    <t>Teusaquillo</t>
  </si>
  <si>
    <t>Cucharada</t>
  </si>
  <si>
    <t>Tazas</t>
  </si>
  <si>
    <t xml:space="preserve">Pizca </t>
  </si>
  <si>
    <t>Libras</t>
  </si>
  <si>
    <t>Pizca</t>
  </si>
  <si>
    <t>Cucharaditas</t>
  </si>
  <si>
    <t>1/8 = 0.125</t>
  </si>
  <si>
    <t>0.0331</t>
  </si>
  <si>
    <t>0.5512</t>
  </si>
  <si>
    <t>0.0110</t>
  </si>
  <si>
    <t>1 taza de tomates cortados en cubitos</t>
  </si>
  <si>
    <t>TABLA DE EQUIVALENCIAS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</si>
</sst>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[$$-240A]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AE1F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99">
    <xf numFmtId="0" fontId="0" fillId="0" borderId="0" xfId="0"/>
    <xf numFmtId="0" fontId="0" fillId="0" borderId="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 wrapText="1"/>
    </xf>
    <xf numFmtId="165" fontId="0" fillId="4" borderId="1" xfId="0" applyNumberFormat="1" applyFill="1" applyBorder="1" applyAlignment="1">
      <alignment horizontal="center"/>
    </xf>
    <xf numFmtId="1" fontId="0" fillId="0" borderId="0" xfId="0" applyNumberFormat="1"/>
    <xf numFmtId="0" fontId="1" fillId="6" borderId="5" xfId="0" applyFont="1" applyFill="1" applyBorder="1" applyAlignment="1">
      <alignment horizontal="center" vertical="center" wrapText="1"/>
    </xf>
    <xf numFmtId="0" fontId="0" fillId="0" borderId="0" xfId="1" applyNumberFormat="1" applyFont="1" applyBorder="1" applyAlignment="1">
      <alignment horizontal="center" vertical="center"/>
    </xf>
    <xf numFmtId="0" fontId="0" fillId="0" borderId="0" xfId="2" applyNumberFormat="1" applyFont="1" applyBorder="1" applyAlignment="1">
      <alignment horizontal="center" vertical="center"/>
    </xf>
    <xf numFmtId="0" fontId="0" fillId="0" borderId="0" xfId="2" quotePrefix="1" applyNumberFormat="1" applyFont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9" xfId="0" applyBorder="1"/>
    <xf numFmtId="0" fontId="0" fillId="0" borderId="18" xfId="0" applyBorder="1"/>
    <xf numFmtId="0" fontId="0" fillId="0" borderId="1" xfId="0" applyBorder="1"/>
    <xf numFmtId="0" fontId="0" fillId="0" borderId="14" xfId="0" applyBorder="1"/>
    <xf numFmtId="0" fontId="0" fillId="0" borderId="4" xfId="0" applyBorder="1" applyAlignment="1">
      <alignment horizontal="right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3" xfId="0" applyBorder="1" applyAlignment="1">
      <alignment vertic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0" borderId="5" xfId="0" applyNumberFormat="1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 textRotation="90" wrapText="1" shrinkToFit="1"/>
    </xf>
    <xf numFmtId="0" fontId="1" fillId="8" borderId="4" xfId="0" applyFont="1" applyFill="1" applyBorder="1" applyAlignment="1">
      <alignment horizontal="center" vertical="center" textRotation="90" wrapText="1" shrinkToFit="1"/>
    </xf>
    <xf numFmtId="0" fontId="1" fillId="8" borderId="1" xfId="0" applyFont="1" applyFill="1" applyBorder="1" applyAlignment="1">
      <alignment horizontal="center" vertical="center" textRotation="90" wrapText="1" shrinkToFi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/>
    <xf numFmtId="0" fontId="0" fillId="0" borderId="13" xfId="0" applyBorder="1"/>
    <xf numFmtId="0" fontId="0" fillId="0" borderId="4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43" fontId="0" fillId="0" borderId="2" xfId="3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4E3B"/>
      <color rgb="FFAAE1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SEMANA</a:t>
            </a:r>
            <a:r>
              <a:rPr lang="es-ES" baseline="0"/>
              <a:t> 1</a:t>
            </a:r>
            <a:endParaRPr lang="es-ES"/>
          </a:p>
        </c:rich>
      </c:tx>
      <c:layout>
        <c:manualLayout>
          <c:xMode val="edge"/>
          <c:yMode val="edge"/>
          <c:x val="0.46113136979897146"/>
          <c:y val="2.42424149873863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530207861948292"/>
          <c:y val="0.15295721718022562"/>
          <c:w val="0.85178616466045187"/>
          <c:h val="0.71463047287327053"/>
        </c:manualLayout>
      </c:layout>
      <c:lineChart>
        <c:grouping val="standard"/>
        <c:varyColors val="0"/>
        <c:ser>
          <c:idx val="0"/>
          <c:order val="0"/>
          <c:tx>
            <c:strRef>
              <c:f>'Tabla de resultados'!$D$4</c:f>
              <c:strCache>
                <c:ptCount val="1"/>
                <c:pt idx="0">
                  <c:v>PRECIO TEORICO DEL APLICATIVO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7619655395757983E-2"/>
                  <c:y val="1.6174681472433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F0-4533-B9B7-5EBCA1CFDB6C}"/>
                </c:ext>
              </c:extLst>
            </c:dLbl>
            <c:dLbl>
              <c:idx val="1"/>
              <c:layout>
                <c:manualLayout>
                  <c:x val="-5.4399941464993134E-4"/>
                  <c:y val="4.427253939377261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F0-4533-B9B7-5EBCA1CFDB6C}"/>
                </c:ext>
              </c:extLst>
            </c:dLbl>
            <c:dLbl>
              <c:idx val="2"/>
              <c:layout>
                <c:manualLayout>
                  <c:x val="2.7279838039407046E-3"/>
                  <c:y val="1.3237824589169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F0-4533-B9B7-5EBCA1CFDB6C}"/>
                </c:ext>
              </c:extLst>
            </c:dLbl>
            <c:dLbl>
              <c:idx val="3"/>
              <c:layout>
                <c:manualLayout>
                  <c:x val="-3.4899823209851605E-2"/>
                  <c:y val="6.6101248487923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F0-4533-B9B7-5EBCA1CFDB6C}"/>
                </c:ext>
              </c:extLst>
            </c:dLbl>
            <c:dLbl>
              <c:idx val="4"/>
              <c:layout>
                <c:manualLayout>
                  <c:x val="-8.5615563098006456E-2"/>
                  <c:y val="-4.383316710415096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F0-4533-B9B7-5EBCA1CFDB6C}"/>
                </c:ext>
              </c:extLst>
            </c:dLbl>
            <c:dLbl>
              <c:idx val="5"/>
              <c:layout>
                <c:manualLayout>
                  <c:x val="-1.5151976970620745E-2"/>
                  <c:y val="1.187267501878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A6-4274-AB62-C769339D64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de resultados'!$C$6:$C$11</c:f>
              <c:strCache>
                <c:ptCount val="6"/>
                <c:pt idx="0">
                  <c:v>Dieta sana usando la app.</c:v>
                </c:pt>
                <c:pt idx="1">
                  <c:v>Dieta sana sin usar la app.</c:v>
                </c:pt>
                <c:pt idx="2">
                  <c:v>Dieta vegetariana usando la app.</c:v>
                </c:pt>
                <c:pt idx="3">
                  <c:v>Dieta vegetariana sin usar la app.</c:v>
                </c:pt>
                <c:pt idx="4">
                  <c:v>Dieta baja en calorias usando la app.</c:v>
                </c:pt>
                <c:pt idx="5">
                  <c:v>Dieta baja en calorías sin usar la aplicación</c:v>
                </c:pt>
              </c:strCache>
            </c:strRef>
          </c:cat>
          <c:val>
            <c:numRef>
              <c:f>'Tabla de resultados'!$D$6:$D$11</c:f>
              <c:numCache>
                <c:formatCode>[$$-240A]\ #,##0</c:formatCode>
                <c:ptCount val="6"/>
                <c:pt idx="0">
                  <c:v>27800</c:v>
                </c:pt>
                <c:pt idx="1">
                  <c:v>27800</c:v>
                </c:pt>
                <c:pt idx="2">
                  <c:v>14000</c:v>
                </c:pt>
                <c:pt idx="3">
                  <c:v>14000</c:v>
                </c:pt>
                <c:pt idx="4">
                  <c:v>23250</c:v>
                </c:pt>
                <c:pt idx="5">
                  <c:v>23250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F0-4533-B9B7-5EBCA1CFDB6C}"/>
            </c:ext>
          </c:extLst>
        </c:ser>
        <c:ser>
          <c:idx val="1"/>
          <c:order val="1"/>
          <c:tx>
            <c:strRef>
              <c:f>'Tabla de resultados'!$E$4</c:f>
              <c:strCache>
                <c:ptCount val="1"/>
                <c:pt idx="0">
                  <c:v>PRECIO REAL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3.4899823209851605E-2"/>
                  <c:y val="-5.7246740609168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F0-4533-B9B7-5EBCA1CFDB6C}"/>
                </c:ext>
              </c:extLst>
            </c:dLbl>
            <c:dLbl>
              <c:idx val="2"/>
              <c:layout>
                <c:manualLayout>
                  <c:x val="-6.7619655395757969E-2"/>
                  <c:y val="-2.4941314893263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F0-4533-B9B7-5EBCA1CFDB6C}"/>
                </c:ext>
              </c:extLst>
            </c:dLbl>
            <c:dLbl>
              <c:idx val="3"/>
              <c:layout>
                <c:manualLayout>
                  <c:x val="-7.9071596660825194E-2"/>
                  <c:y val="-1.3193887360207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F0-4533-B9B7-5EBCA1CFDB6C}"/>
                </c:ext>
              </c:extLst>
            </c:dLbl>
            <c:dLbl>
              <c:idx val="4"/>
              <c:layout>
                <c:manualLayout>
                  <c:x val="-1.6903915507603229E-2"/>
                  <c:y val="-3.0815028659791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F0-4533-B9B7-5EBCA1CFDB6C}"/>
                </c:ext>
              </c:extLst>
            </c:dLbl>
            <c:dLbl>
              <c:idx val="5"/>
              <c:layout>
                <c:manualLayout>
                  <c:x val="-2.5549653418147415E-2"/>
                  <c:y val="-1.8512233447966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F0-4533-B9B7-5EBCA1CFD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de resultados'!$C$6:$C$11</c:f>
              <c:strCache>
                <c:ptCount val="6"/>
                <c:pt idx="0">
                  <c:v>Dieta sana usando la app.</c:v>
                </c:pt>
                <c:pt idx="1">
                  <c:v>Dieta sana sin usar la app.</c:v>
                </c:pt>
                <c:pt idx="2">
                  <c:v>Dieta vegetariana usando la app.</c:v>
                </c:pt>
                <c:pt idx="3">
                  <c:v>Dieta vegetariana sin usar la app.</c:v>
                </c:pt>
                <c:pt idx="4">
                  <c:v>Dieta baja en calorias usando la app.</c:v>
                </c:pt>
                <c:pt idx="5">
                  <c:v>Dieta baja en calorías sin usar la aplicación</c:v>
                </c:pt>
              </c:strCache>
            </c:strRef>
          </c:cat>
          <c:val>
            <c:numRef>
              <c:f>'Tabla de resultados'!$E$6:$E$11</c:f>
              <c:numCache>
                <c:formatCode>[$$-240A]\ #,##0</c:formatCode>
                <c:ptCount val="6"/>
                <c:pt idx="0">
                  <c:v>33200</c:v>
                </c:pt>
                <c:pt idx="1">
                  <c:v>35000</c:v>
                </c:pt>
                <c:pt idx="2">
                  <c:v>16500</c:v>
                </c:pt>
                <c:pt idx="3">
                  <c:v>19000</c:v>
                </c:pt>
                <c:pt idx="4">
                  <c:v>26000</c:v>
                </c:pt>
                <c:pt idx="5">
                  <c:v>27500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F0-4533-B9B7-5EBCA1CFDB6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upDownBars>
          <c:gapWidth val="219"/>
          <c:upBars>
            <c:spPr>
              <a:solidFill>
                <a:schemeClr val="tx1">
                  <a:lumMod val="50000"/>
                  <a:lumOff val="50000"/>
                  <a:alpha val="30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upBars>
          <c:downBars>
            <c:spPr>
              <a:solidFill>
                <a:schemeClr val="bg1">
                  <a:lumMod val="85000"/>
                  <a:alpha val="96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downBars>
        </c:upDownBars>
        <c:marker val="1"/>
        <c:smooth val="0"/>
        <c:axId val="1247016223"/>
        <c:axId val="1247017887"/>
      </c:lineChart>
      <c:catAx>
        <c:axId val="12470162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CASOS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7017887"/>
        <c:crosses val="autoZero"/>
        <c:auto val="0"/>
        <c:lblAlgn val="ctr"/>
        <c:lblOffset val="100"/>
        <c:noMultiLvlLbl val="0"/>
      </c:catAx>
      <c:valAx>
        <c:axId val="12470178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PRECIOS</a:t>
                </a:r>
              </a:p>
            </c:rich>
          </c:tx>
          <c:layout>
            <c:manualLayout>
              <c:xMode val="edge"/>
              <c:yMode val="edge"/>
              <c:x val="1.044008348886263E-2"/>
              <c:y val="0.454735593515402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[$$-240A]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47016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511833110622743"/>
          <c:y val="0.63513218415378314"/>
          <c:w val="0.3117914398147637"/>
          <c:h val="8.76746980960350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2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SEMANA</a:t>
            </a:r>
            <a:r>
              <a:rPr lang="es-ES" baseline="0"/>
              <a:t> 2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2320007536829981"/>
          <c:y val="0.12454211161052171"/>
          <c:w val="0.84020254000676264"/>
          <c:h val="0.71309655426299812"/>
        </c:manualLayout>
      </c:layout>
      <c:lineChart>
        <c:grouping val="standard"/>
        <c:varyColors val="0"/>
        <c:ser>
          <c:idx val="1"/>
          <c:order val="0"/>
          <c:tx>
            <c:strRef>
              <c:f>'Tabla de resultados'!$D$4</c:f>
              <c:strCache>
                <c:ptCount val="1"/>
                <c:pt idx="0">
                  <c:v>PRECIO TEORICO DEL APLICATIVO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5277543266447422E-2"/>
                  <c:y val="3.263630937986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6D-4BDD-8EB3-BE72A72B653E}"/>
                </c:ext>
              </c:extLst>
            </c:dLbl>
            <c:dLbl>
              <c:idx val="1"/>
              <c:layout>
                <c:manualLayout>
                  <c:x val="-6.2040385907347452E-3"/>
                  <c:y val="3.512715161207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6D-4BDD-8EB3-BE72A72B653E}"/>
                </c:ext>
              </c:extLst>
            </c:dLbl>
            <c:dLbl>
              <c:idx val="2"/>
              <c:layout>
                <c:manualLayout>
                  <c:x val="7.4062184228343673E-3"/>
                  <c:y val="2.76546249154438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6D-4BDD-8EB3-BE72A72B653E}"/>
                </c:ext>
              </c:extLst>
            </c:dLbl>
            <c:dLbl>
              <c:idx val="3"/>
              <c:layout>
                <c:manualLayout>
                  <c:x val="-1.6306557453228697E-2"/>
                  <c:y val="0.11732494527501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6D-4BDD-8EB3-BE72A72B653E}"/>
                </c:ext>
              </c:extLst>
            </c:dLbl>
            <c:dLbl>
              <c:idx val="4"/>
              <c:layout>
                <c:manualLayout>
                  <c:x val="-7.7279825217150877E-2"/>
                  <c:y val="3.5127151612075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6D-4BDD-8EB3-BE72A72B653E}"/>
                </c:ext>
              </c:extLst>
            </c:dLbl>
            <c:dLbl>
              <c:idx val="5"/>
              <c:layout>
                <c:manualLayout>
                  <c:x val="2.8694660849777932E-3"/>
                  <c:y val="4.5090520540916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6D-4BDD-8EB3-BE72A72B6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de resultados'!$C$12:$C$17</c:f>
              <c:strCache>
                <c:ptCount val="6"/>
                <c:pt idx="0">
                  <c:v>Dieta sana usando la app.</c:v>
                </c:pt>
                <c:pt idx="1">
                  <c:v>Dieta sana sin usar la app.</c:v>
                </c:pt>
                <c:pt idx="2">
                  <c:v>Dieta vegetariana usando la app.</c:v>
                </c:pt>
                <c:pt idx="3">
                  <c:v>Dieta vegetariana sin usar la app.</c:v>
                </c:pt>
                <c:pt idx="4">
                  <c:v>Dieta baja en calorias usando la app.</c:v>
                </c:pt>
                <c:pt idx="5">
                  <c:v>Dieta baja en calorías sin usar la aplicación</c:v>
                </c:pt>
              </c:strCache>
            </c:strRef>
          </c:cat>
          <c:val>
            <c:numRef>
              <c:f>'Tabla de resultados'!$D$12:$D$17</c:f>
              <c:numCache>
                <c:formatCode>[$$-240A]\ #,##0</c:formatCode>
                <c:ptCount val="6"/>
                <c:pt idx="0">
                  <c:v>46800</c:v>
                </c:pt>
                <c:pt idx="1">
                  <c:v>46800</c:v>
                </c:pt>
                <c:pt idx="2">
                  <c:v>21000</c:v>
                </c:pt>
                <c:pt idx="3">
                  <c:v>21000</c:v>
                </c:pt>
                <c:pt idx="4">
                  <c:v>33400</c:v>
                </c:pt>
                <c:pt idx="5">
                  <c:v>33400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D-4BDD-8EB3-BE72A72B653E}"/>
            </c:ext>
          </c:extLst>
        </c:ser>
        <c:ser>
          <c:idx val="0"/>
          <c:order val="1"/>
          <c:tx>
            <c:strRef>
              <c:f>'Tabla de resultados'!$E$4</c:f>
              <c:strCache>
                <c:ptCount val="1"/>
                <c:pt idx="0">
                  <c:v>PRECIO REAL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9718571320723649E-2"/>
                  <c:y val="-5.0072205005337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6D-4BDD-8EB3-BE72A72B653E}"/>
                </c:ext>
              </c:extLst>
            </c:dLbl>
            <c:dLbl>
              <c:idx val="1"/>
              <c:layout>
                <c:manualLayout>
                  <c:x val="-8.1816577555007278E-2"/>
                  <c:y val="-5.7544731701969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D-4BDD-8EB3-BE72A72B653E}"/>
                </c:ext>
              </c:extLst>
            </c:dLbl>
            <c:dLbl>
              <c:idx val="2"/>
              <c:layout>
                <c:manualLayout>
                  <c:x val="-6.9718571320723621E-2"/>
                  <c:y val="-3.761799384428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6D-4BDD-8EB3-BE72A72B653E}"/>
                </c:ext>
              </c:extLst>
            </c:dLbl>
            <c:dLbl>
              <c:idx val="3"/>
              <c:layout>
                <c:manualLayout>
                  <c:x val="3.5937356831440976E-4"/>
                  <c:y val="-7.2489785095231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D-4BDD-8EB3-BE72A72B653E}"/>
                </c:ext>
              </c:extLst>
            </c:dLbl>
            <c:dLbl>
              <c:idx val="4"/>
              <c:layout>
                <c:manualLayout>
                  <c:x val="-1.2253041707876493E-2"/>
                  <c:y val="-6.9998942863021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6D-4BDD-8EB3-BE72A72B653E}"/>
                </c:ext>
              </c:extLst>
            </c:dLbl>
            <c:dLbl>
              <c:idx val="5"/>
              <c:layout>
                <c:manualLayout>
                  <c:x val="-3.1795370321638988E-3"/>
                  <c:y val="-3.26363093798646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6D-4BDD-8EB3-BE72A72B6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de resultados'!$C$12:$C$17</c:f>
              <c:strCache>
                <c:ptCount val="6"/>
                <c:pt idx="0">
                  <c:v>Dieta sana usando la app.</c:v>
                </c:pt>
                <c:pt idx="1">
                  <c:v>Dieta sana sin usar la app.</c:v>
                </c:pt>
                <c:pt idx="2">
                  <c:v>Dieta vegetariana usando la app.</c:v>
                </c:pt>
                <c:pt idx="3">
                  <c:v>Dieta vegetariana sin usar la app.</c:v>
                </c:pt>
                <c:pt idx="4">
                  <c:v>Dieta baja en calorias usando la app.</c:v>
                </c:pt>
                <c:pt idx="5">
                  <c:v>Dieta baja en calorías sin usar la aplicación</c:v>
                </c:pt>
              </c:strCache>
            </c:strRef>
          </c:cat>
          <c:val>
            <c:numRef>
              <c:f>'Tabla de resultados'!$E$12:$E$17</c:f>
              <c:numCache>
                <c:formatCode>[$$-240A]\ #,##0</c:formatCode>
                <c:ptCount val="6"/>
                <c:pt idx="0">
                  <c:v>53000</c:v>
                </c:pt>
                <c:pt idx="1">
                  <c:v>49500</c:v>
                </c:pt>
                <c:pt idx="2">
                  <c:v>22500</c:v>
                </c:pt>
                <c:pt idx="3">
                  <c:v>26000</c:v>
                </c:pt>
                <c:pt idx="4">
                  <c:v>41500</c:v>
                </c:pt>
                <c:pt idx="5">
                  <c:v>48000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D-4BDD-8EB3-BE72A72B653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upDownBars>
          <c:gapWidth val="219"/>
          <c:upBars>
            <c:spPr>
              <a:solidFill>
                <a:schemeClr val="tx1">
                  <a:lumMod val="50000"/>
                  <a:lumOff val="50000"/>
                  <a:alpha val="31000"/>
                </a:schemeClr>
              </a:solidFill>
              <a:ln w="9525" cmpd="thinThick">
                <a:solidFill>
                  <a:schemeClr val="tx2"/>
                </a:solidFill>
                <a:bevel/>
              </a:ln>
              <a:effectLst/>
            </c:spPr>
          </c:upBars>
          <c:downBars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downBars>
        </c:upDownBars>
        <c:marker val="1"/>
        <c:smooth val="0"/>
        <c:axId val="1382082479"/>
        <c:axId val="1382083727"/>
      </c:lineChart>
      <c:catAx>
        <c:axId val="13820824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CASOS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2083727"/>
        <c:crosses val="autoZero"/>
        <c:auto val="1"/>
        <c:lblAlgn val="ctr"/>
        <c:lblOffset val="100"/>
        <c:noMultiLvlLbl val="0"/>
      </c:catAx>
      <c:valAx>
        <c:axId val="1382083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PRECIOS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[$$-240A]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820824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476249</xdr:colOff>
      <xdr:row>20</xdr:row>
      <xdr:rowOff>180973</xdr:rowOff>
    </xdr:from>
    <xdr:to>
      <xdr:col>5</xdr:col>
      <xdr:colOff>590549</xdr:colOff>
      <xdr:row>48</xdr:row>
      <xdr:rowOff>85725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2EEEED50-4234-4D63-9810-833F95E37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736227</xdr:colOff>
      <xdr:row>21</xdr:row>
      <xdr:rowOff>60511</xdr:rowOff>
    </xdr:from>
    <xdr:to>
      <xdr:col>13</xdr:col>
      <xdr:colOff>19050</xdr:colOff>
      <xdr:row>48</xdr:row>
      <xdr:rowOff>15688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1ABB034E-01CD-404D-9880-0511DC8819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7BEA-BCB7-49EA-9EF9-364BAB3F06B1}">
  <dimension ref="B2:L45"/>
  <sheetViews>
    <sheetView tabSelected="1" topLeftCell="D1" zoomScaleNormal="100" workbookViewId="0">
      <selection activeCell="N12" sqref="N12"/>
    </sheetView>
  </sheetViews>
  <sheetFormatPr baseColWidth="10" defaultRowHeight="15" x14ac:dyDescent="0.25"/>
  <cols>
    <col min="2" max="2" width="19.7109375" bestFit="1" customWidth="1"/>
    <col min="3" max="3" width="32.28515625" bestFit="1" customWidth="1"/>
    <col min="4" max="4" width="45.85546875" bestFit="1" customWidth="1"/>
    <col min="5" max="5" width="23.140625" customWidth="1"/>
    <col min="6" max="6" width="57" bestFit="1" customWidth="1"/>
    <col min="7" max="7" width="22.28515625" bestFit="1" customWidth="1"/>
    <col min="11" max="12" width="17.85546875" bestFit="1" customWidth="1"/>
  </cols>
  <sheetData>
    <row r="2" spans="2:12" ht="15.75" thickBot="1" x14ac:dyDescent="0.3"/>
    <row r="3" spans="2:12" ht="19.5" thickBot="1" x14ac:dyDescent="0.35">
      <c r="B3" s="17" t="s">
        <v>10</v>
      </c>
      <c r="C3" s="17" t="s">
        <v>11</v>
      </c>
      <c r="D3" s="17" t="s">
        <v>12</v>
      </c>
      <c r="E3" s="17" t="s">
        <v>100</v>
      </c>
      <c r="F3" s="17" t="s">
        <v>24</v>
      </c>
      <c r="G3" s="60" t="s">
        <v>13</v>
      </c>
      <c r="H3" s="61"/>
      <c r="K3" s="97" t="s">
        <v>302</v>
      </c>
      <c r="L3" s="98"/>
    </row>
    <row r="4" spans="2:12" ht="30.75" thickBot="1" x14ac:dyDescent="0.3">
      <c r="B4" s="57" t="s">
        <v>14</v>
      </c>
      <c r="C4" s="57" t="s">
        <v>17</v>
      </c>
      <c r="D4" s="20" t="s">
        <v>25</v>
      </c>
      <c r="E4" s="56" t="s">
        <v>101</v>
      </c>
      <c r="F4" s="19" t="s">
        <v>31</v>
      </c>
      <c r="G4" s="24" t="s">
        <v>4</v>
      </c>
      <c r="H4" s="25">
        <v>167</v>
      </c>
      <c r="K4" s="94" t="s">
        <v>291</v>
      </c>
      <c r="L4" s="95" t="s">
        <v>294</v>
      </c>
    </row>
    <row r="5" spans="2:12" ht="15.75" thickBot="1" x14ac:dyDescent="0.3">
      <c r="B5" s="57"/>
      <c r="C5" s="57"/>
      <c r="D5" s="21" t="s">
        <v>26</v>
      </c>
      <c r="E5" s="57"/>
      <c r="F5" s="30" t="s">
        <v>30</v>
      </c>
      <c r="G5" s="32" t="s">
        <v>32</v>
      </c>
      <c r="H5" s="23" t="s">
        <v>37</v>
      </c>
      <c r="K5" s="41">
        <v>1</v>
      </c>
      <c r="L5" s="41" t="s">
        <v>298</v>
      </c>
    </row>
    <row r="6" spans="2:12" ht="15.75" thickBot="1" x14ac:dyDescent="0.3">
      <c r="B6" s="57"/>
      <c r="C6" s="57"/>
      <c r="D6" s="21" t="s">
        <v>265</v>
      </c>
      <c r="E6" s="57"/>
      <c r="F6" s="18"/>
      <c r="G6" s="32" t="s">
        <v>33</v>
      </c>
      <c r="H6" s="23" t="s">
        <v>38</v>
      </c>
      <c r="K6" s="94" t="s">
        <v>292</v>
      </c>
      <c r="L6" s="95" t="s">
        <v>294</v>
      </c>
    </row>
    <row r="7" spans="2:12" ht="15.75" thickBot="1" x14ac:dyDescent="0.3">
      <c r="B7" s="57"/>
      <c r="C7" s="57"/>
      <c r="D7" s="21" t="s">
        <v>27</v>
      </c>
      <c r="E7" s="57"/>
      <c r="F7" s="18"/>
      <c r="G7" s="32" t="s">
        <v>34</v>
      </c>
      <c r="H7" s="23" t="s">
        <v>39</v>
      </c>
      <c r="K7" s="41">
        <v>1</v>
      </c>
      <c r="L7" s="41" t="s">
        <v>299</v>
      </c>
    </row>
    <row r="8" spans="2:12" ht="15.75" thickBot="1" x14ac:dyDescent="0.3">
      <c r="B8" s="57"/>
      <c r="C8" s="57"/>
      <c r="D8" s="21" t="s">
        <v>28</v>
      </c>
      <c r="E8" s="57"/>
      <c r="F8" s="18"/>
      <c r="G8" s="32" t="s">
        <v>35</v>
      </c>
      <c r="H8" s="23" t="s">
        <v>65</v>
      </c>
      <c r="K8" s="94" t="s">
        <v>293</v>
      </c>
      <c r="L8" s="95" t="s">
        <v>294</v>
      </c>
    </row>
    <row r="9" spans="2:12" ht="15.75" thickBot="1" x14ac:dyDescent="0.3">
      <c r="B9" s="57"/>
      <c r="C9" s="57"/>
      <c r="D9" s="21" t="s">
        <v>29</v>
      </c>
      <c r="E9" s="57"/>
      <c r="F9" s="18"/>
      <c r="G9" s="33" t="s">
        <v>36</v>
      </c>
      <c r="H9" s="23" t="s">
        <v>38</v>
      </c>
      <c r="K9" s="41">
        <v>1</v>
      </c>
      <c r="L9" s="41" t="s">
        <v>300</v>
      </c>
    </row>
    <row r="10" spans="2:12" ht="15.75" thickBot="1" x14ac:dyDescent="0.3">
      <c r="B10" s="58"/>
      <c r="C10" s="58"/>
      <c r="D10" s="29"/>
      <c r="E10" s="58"/>
      <c r="F10" s="29"/>
      <c r="G10" s="32" t="s">
        <v>5</v>
      </c>
      <c r="H10" s="23" t="s">
        <v>41</v>
      </c>
      <c r="K10" s="94" t="s">
        <v>295</v>
      </c>
      <c r="L10" s="95" t="s">
        <v>296</v>
      </c>
    </row>
    <row r="11" spans="2:12" ht="45.75" thickBot="1" x14ac:dyDescent="0.3">
      <c r="B11" s="59" t="s">
        <v>14</v>
      </c>
      <c r="C11" s="59" t="s">
        <v>18</v>
      </c>
      <c r="D11" s="18" t="s">
        <v>42</v>
      </c>
      <c r="E11" s="62" t="s">
        <v>102</v>
      </c>
      <c r="F11" s="6" t="s">
        <v>50</v>
      </c>
      <c r="G11" s="24" t="s">
        <v>4</v>
      </c>
      <c r="H11" s="25">
        <v>162</v>
      </c>
      <c r="K11" s="41">
        <v>1</v>
      </c>
      <c r="L11" s="41" t="s">
        <v>297</v>
      </c>
    </row>
    <row r="12" spans="2:12" ht="45.75" thickBot="1" x14ac:dyDescent="0.3">
      <c r="B12" s="59"/>
      <c r="C12" s="59"/>
      <c r="D12" s="18" t="s">
        <v>43</v>
      </c>
      <c r="E12" s="57"/>
      <c r="F12" s="6" t="s">
        <v>52</v>
      </c>
      <c r="G12" s="32" t="s">
        <v>32</v>
      </c>
      <c r="H12" s="23" t="s">
        <v>53</v>
      </c>
      <c r="K12" s="96" t="s">
        <v>296</v>
      </c>
      <c r="L12" s="96" t="s">
        <v>291</v>
      </c>
    </row>
    <row r="13" spans="2:12" ht="45" x14ac:dyDescent="0.25">
      <c r="B13" s="59"/>
      <c r="C13" s="59"/>
      <c r="D13" s="18" t="s">
        <v>44</v>
      </c>
      <c r="E13" s="57"/>
      <c r="F13" s="6" t="s">
        <v>51</v>
      </c>
      <c r="G13" s="32" t="s">
        <v>33</v>
      </c>
      <c r="H13" s="23" t="s">
        <v>38</v>
      </c>
      <c r="K13" s="42">
        <v>3</v>
      </c>
      <c r="L13" s="42">
        <v>1</v>
      </c>
    </row>
    <row r="14" spans="2:12" x14ac:dyDescent="0.25">
      <c r="B14" s="59"/>
      <c r="C14" s="59"/>
      <c r="D14" s="18" t="s">
        <v>45</v>
      </c>
      <c r="E14" s="57"/>
      <c r="G14" s="32" t="s">
        <v>34</v>
      </c>
      <c r="H14" s="23" t="s">
        <v>54</v>
      </c>
    </row>
    <row r="15" spans="2:12" x14ac:dyDescent="0.25">
      <c r="B15" s="59"/>
      <c r="C15" s="59"/>
      <c r="D15" s="18" t="s">
        <v>46</v>
      </c>
      <c r="E15" s="57"/>
      <c r="G15" s="32" t="s">
        <v>35</v>
      </c>
      <c r="H15" s="23" t="s">
        <v>55</v>
      </c>
    </row>
    <row r="16" spans="2:12" x14ac:dyDescent="0.25">
      <c r="B16" s="59"/>
      <c r="C16" s="59"/>
      <c r="D16" s="18" t="s">
        <v>47</v>
      </c>
      <c r="E16" s="57"/>
      <c r="G16" s="32" t="s">
        <v>36</v>
      </c>
      <c r="H16" s="23" t="s">
        <v>56</v>
      </c>
    </row>
    <row r="17" spans="2:8" x14ac:dyDescent="0.25">
      <c r="B17" s="59"/>
      <c r="C17" s="59"/>
      <c r="D17" s="18" t="s">
        <v>48</v>
      </c>
      <c r="E17" s="57"/>
      <c r="F17" s="21"/>
      <c r="G17" s="70" t="s">
        <v>5</v>
      </c>
      <c r="H17" s="72" t="s">
        <v>57</v>
      </c>
    </row>
    <row r="18" spans="2:8" x14ac:dyDescent="0.25">
      <c r="B18" s="59"/>
      <c r="C18" s="59"/>
      <c r="D18" s="29" t="s">
        <v>49</v>
      </c>
      <c r="E18" s="58"/>
      <c r="F18" s="31"/>
      <c r="G18" s="71"/>
      <c r="H18" s="73"/>
    </row>
    <row r="19" spans="2:8" ht="45" x14ac:dyDescent="0.25">
      <c r="B19" s="62" t="s">
        <v>14</v>
      </c>
      <c r="C19" s="62" t="s">
        <v>19</v>
      </c>
      <c r="D19" s="35" t="s">
        <v>58</v>
      </c>
      <c r="E19" s="62" t="s">
        <v>101</v>
      </c>
      <c r="F19" s="6" t="s">
        <v>64</v>
      </c>
      <c r="G19" s="24" t="s">
        <v>4</v>
      </c>
      <c r="H19" s="25">
        <v>167</v>
      </c>
    </row>
    <row r="20" spans="2:8" x14ac:dyDescent="0.25">
      <c r="B20" s="57"/>
      <c r="C20" s="57"/>
      <c r="D20" s="21" t="s">
        <v>59</v>
      </c>
      <c r="E20" s="57"/>
      <c r="F20" t="s">
        <v>63</v>
      </c>
      <c r="G20" s="32" t="s">
        <v>32</v>
      </c>
      <c r="H20" s="23" t="s">
        <v>37</v>
      </c>
    </row>
    <row r="21" spans="2:8" x14ac:dyDescent="0.25">
      <c r="B21" s="57"/>
      <c r="C21" s="57"/>
      <c r="D21" s="21" t="s">
        <v>60</v>
      </c>
      <c r="E21" s="57"/>
      <c r="G21" s="32" t="s">
        <v>33</v>
      </c>
      <c r="H21" s="23" t="s">
        <v>38</v>
      </c>
    </row>
    <row r="22" spans="2:8" x14ac:dyDescent="0.25">
      <c r="B22" s="57"/>
      <c r="C22" s="57"/>
      <c r="D22" s="21" t="s">
        <v>61</v>
      </c>
      <c r="E22" s="57"/>
      <c r="G22" s="32" t="s">
        <v>34</v>
      </c>
      <c r="H22" s="23" t="s">
        <v>39</v>
      </c>
    </row>
    <row r="23" spans="2:8" x14ac:dyDescent="0.25">
      <c r="B23" s="57"/>
      <c r="C23" s="57"/>
      <c r="D23" s="21" t="s">
        <v>62</v>
      </c>
      <c r="E23" s="57"/>
      <c r="G23" s="32" t="s">
        <v>35</v>
      </c>
      <c r="H23" s="23" t="s">
        <v>40</v>
      </c>
    </row>
    <row r="24" spans="2:8" x14ac:dyDescent="0.25">
      <c r="B24" s="57"/>
      <c r="C24" s="57"/>
      <c r="D24" s="18"/>
      <c r="E24" s="57"/>
      <c r="F24" s="21"/>
      <c r="G24" s="33" t="s">
        <v>36</v>
      </c>
      <c r="H24" s="23" t="s">
        <v>38</v>
      </c>
    </row>
    <row r="25" spans="2:8" x14ac:dyDescent="0.25">
      <c r="B25" s="58"/>
      <c r="C25" s="58"/>
      <c r="D25" s="29"/>
      <c r="E25" s="58"/>
      <c r="F25" s="31"/>
      <c r="G25" s="32" t="s">
        <v>5</v>
      </c>
      <c r="H25" s="23" t="s">
        <v>41</v>
      </c>
    </row>
    <row r="26" spans="2:8" ht="30" x14ac:dyDescent="0.25">
      <c r="B26" s="65" t="s">
        <v>14</v>
      </c>
      <c r="C26" s="65" t="s">
        <v>66</v>
      </c>
      <c r="D26" s="18" t="s">
        <v>68</v>
      </c>
      <c r="E26" s="62" t="s">
        <v>102</v>
      </c>
      <c r="F26" s="6" t="s">
        <v>75</v>
      </c>
      <c r="G26" s="24" t="s">
        <v>4</v>
      </c>
      <c r="H26" s="25">
        <v>274</v>
      </c>
    </row>
    <row r="27" spans="2:8" ht="30" x14ac:dyDescent="0.25">
      <c r="B27" s="65"/>
      <c r="C27" s="65"/>
      <c r="D27" s="18" t="s">
        <v>47</v>
      </c>
      <c r="E27" s="57"/>
      <c r="F27" s="6" t="s">
        <v>76</v>
      </c>
      <c r="G27" s="32" t="s">
        <v>32</v>
      </c>
      <c r="H27" s="23" t="s">
        <v>53</v>
      </c>
    </row>
    <row r="28" spans="2:8" ht="30" x14ac:dyDescent="0.25">
      <c r="B28" s="65"/>
      <c r="C28" s="65"/>
      <c r="D28" s="18" t="s">
        <v>69</v>
      </c>
      <c r="E28" s="57"/>
      <c r="F28" s="6" t="s">
        <v>78</v>
      </c>
      <c r="G28" s="32" t="s">
        <v>33</v>
      </c>
      <c r="H28" s="23" t="s">
        <v>38</v>
      </c>
    </row>
    <row r="29" spans="2:8" ht="30" x14ac:dyDescent="0.25">
      <c r="B29" s="65"/>
      <c r="C29" s="65"/>
      <c r="D29" s="18" t="s">
        <v>70</v>
      </c>
      <c r="E29" s="57"/>
      <c r="F29" s="6" t="s">
        <v>77</v>
      </c>
      <c r="G29" s="32" t="s">
        <v>34</v>
      </c>
      <c r="H29" s="23" t="s">
        <v>79</v>
      </c>
    </row>
    <row r="30" spans="2:8" x14ac:dyDescent="0.25">
      <c r="B30" s="65"/>
      <c r="C30" s="65"/>
      <c r="D30" s="18" t="s">
        <v>71</v>
      </c>
      <c r="E30" s="57"/>
      <c r="G30" s="32" t="s">
        <v>35</v>
      </c>
      <c r="H30" s="23" t="s">
        <v>80</v>
      </c>
    </row>
    <row r="31" spans="2:8" x14ac:dyDescent="0.25">
      <c r="B31" s="65"/>
      <c r="C31" s="65"/>
      <c r="D31" s="18" t="s">
        <v>72</v>
      </c>
      <c r="E31" s="57"/>
      <c r="G31" s="32" t="s">
        <v>36</v>
      </c>
      <c r="H31" s="23" t="s">
        <v>81</v>
      </c>
    </row>
    <row r="32" spans="2:8" x14ac:dyDescent="0.25">
      <c r="B32" s="65"/>
      <c r="C32" s="65"/>
      <c r="D32" s="18" t="s">
        <v>73</v>
      </c>
      <c r="E32" s="57"/>
      <c r="G32" s="63" t="s">
        <v>5</v>
      </c>
      <c r="H32" s="64" t="s">
        <v>82</v>
      </c>
    </row>
    <row r="33" spans="2:8" x14ac:dyDescent="0.25">
      <c r="B33" s="65"/>
      <c r="C33" s="65"/>
      <c r="D33" s="29" t="s">
        <v>74</v>
      </c>
      <c r="E33" s="58"/>
      <c r="F33" s="27"/>
      <c r="G33" s="63"/>
      <c r="H33" s="64"/>
    </row>
    <row r="34" spans="2:8" ht="45" x14ac:dyDescent="0.25">
      <c r="B34" s="62" t="s">
        <v>14</v>
      </c>
      <c r="C34" s="62" t="s">
        <v>119</v>
      </c>
      <c r="D34" s="18" t="s">
        <v>120</v>
      </c>
      <c r="E34" s="62" t="s">
        <v>101</v>
      </c>
      <c r="F34" s="6" t="s">
        <v>127</v>
      </c>
      <c r="G34" s="24" t="s">
        <v>4</v>
      </c>
      <c r="H34" s="25">
        <v>218</v>
      </c>
    </row>
    <row r="35" spans="2:8" ht="30" x14ac:dyDescent="0.25">
      <c r="B35" s="57"/>
      <c r="C35" s="57"/>
      <c r="D35" s="18" t="s">
        <v>129</v>
      </c>
      <c r="E35" s="57"/>
      <c r="F35" s="37" t="s">
        <v>132</v>
      </c>
      <c r="G35" s="74" t="s">
        <v>32</v>
      </c>
      <c r="H35" s="77" t="s">
        <v>133</v>
      </c>
    </row>
    <row r="36" spans="2:8" x14ac:dyDescent="0.25">
      <c r="B36" s="57"/>
      <c r="C36" s="57"/>
      <c r="D36" s="18" t="s">
        <v>130</v>
      </c>
      <c r="E36" s="57"/>
      <c r="F36" t="s">
        <v>128</v>
      </c>
      <c r="G36" s="75"/>
      <c r="H36" s="72"/>
    </row>
    <row r="37" spans="2:8" x14ac:dyDescent="0.25">
      <c r="B37" s="57"/>
      <c r="C37" s="57"/>
      <c r="D37" s="18" t="s">
        <v>121</v>
      </c>
      <c r="E37" s="57"/>
      <c r="F37" s="6"/>
      <c r="G37" s="76"/>
      <c r="H37" s="73"/>
    </row>
    <row r="38" spans="2:8" x14ac:dyDescent="0.25">
      <c r="B38" s="57"/>
      <c r="C38" s="57"/>
      <c r="D38" s="18" t="s">
        <v>122</v>
      </c>
      <c r="E38" s="57"/>
      <c r="G38" s="32" t="s">
        <v>33</v>
      </c>
      <c r="H38" s="23" t="s">
        <v>134</v>
      </c>
    </row>
    <row r="39" spans="2:8" x14ac:dyDescent="0.25">
      <c r="B39" s="57"/>
      <c r="C39" s="57"/>
      <c r="D39" s="18" t="s">
        <v>124</v>
      </c>
      <c r="E39" s="57"/>
      <c r="G39" s="74" t="s">
        <v>34</v>
      </c>
      <c r="H39" s="77" t="s">
        <v>135</v>
      </c>
    </row>
    <row r="40" spans="2:8" x14ac:dyDescent="0.25">
      <c r="B40" s="57"/>
      <c r="C40" s="57"/>
      <c r="D40" s="18" t="s">
        <v>131</v>
      </c>
      <c r="E40" s="57"/>
      <c r="G40" s="76"/>
      <c r="H40" s="73"/>
    </row>
    <row r="41" spans="2:8" x14ac:dyDescent="0.25">
      <c r="B41" s="57"/>
      <c r="C41" s="57"/>
      <c r="D41" s="18" t="s">
        <v>259</v>
      </c>
      <c r="E41" s="57"/>
      <c r="G41" s="32" t="s">
        <v>35</v>
      </c>
      <c r="H41" s="23" t="s">
        <v>136</v>
      </c>
    </row>
    <row r="42" spans="2:8" x14ac:dyDescent="0.25">
      <c r="B42" s="57"/>
      <c r="C42" s="57"/>
      <c r="D42" s="18" t="s">
        <v>123</v>
      </c>
      <c r="E42" s="57"/>
      <c r="G42" s="32" t="s">
        <v>36</v>
      </c>
      <c r="H42" s="23" t="s">
        <v>137</v>
      </c>
    </row>
    <row r="43" spans="2:8" x14ac:dyDescent="0.25">
      <c r="B43" s="57"/>
      <c r="C43" s="57"/>
      <c r="D43" s="18" t="s">
        <v>260</v>
      </c>
      <c r="E43" s="57"/>
      <c r="F43" s="18"/>
      <c r="G43" s="66" t="s">
        <v>5</v>
      </c>
      <c r="H43" s="69" t="s">
        <v>138</v>
      </c>
    </row>
    <row r="44" spans="2:8" x14ac:dyDescent="0.25">
      <c r="B44" s="57"/>
      <c r="C44" s="57"/>
      <c r="D44" s="18" t="s">
        <v>125</v>
      </c>
      <c r="E44" s="57"/>
      <c r="F44" s="18"/>
      <c r="G44" s="67"/>
      <c r="H44" s="69"/>
    </row>
    <row r="45" spans="2:8" x14ac:dyDescent="0.25">
      <c r="B45" s="58"/>
      <c r="C45" s="58"/>
      <c r="D45" s="29" t="s">
        <v>126</v>
      </c>
      <c r="E45" s="58"/>
      <c r="F45" s="29"/>
      <c r="G45" s="68"/>
      <c r="H45" s="69"/>
    </row>
  </sheetData>
  <mergeCells count="27">
    <mergeCell ref="B34:B45"/>
    <mergeCell ref="C34:C45"/>
    <mergeCell ref="E34:E45"/>
    <mergeCell ref="K3:L3"/>
    <mergeCell ref="G43:G45"/>
    <mergeCell ref="H43:H45"/>
    <mergeCell ref="G17:G18"/>
    <mergeCell ref="H17:H18"/>
    <mergeCell ref="G35:G37"/>
    <mergeCell ref="H35:H37"/>
    <mergeCell ref="G39:G40"/>
    <mergeCell ref="H39:H40"/>
    <mergeCell ref="B19:B25"/>
    <mergeCell ref="C19:C25"/>
    <mergeCell ref="G32:G33"/>
    <mergeCell ref="H32:H33"/>
    <mergeCell ref="B26:B33"/>
    <mergeCell ref="C26:C33"/>
    <mergeCell ref="E19:E25"/>
    <mergeCell ref="E26:E33"/>
    <mergeCell ref="E4:E10"/>
    <mergeCell ref="C11:C18"/>
    <mergeCell ref="B11:B18"/>
    <mergeCell ref="G3:H3"/>
    <mergeCell ref="B4:B10"/>
    <mergeCell ref="C4:C10"/>
    <mergeCell ref="E11:E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5DA1B-696A-4D8E-9009-1D113977A249}">
  <dimension ref="B1:L74"/>
  <sheetViews>
    <sheetView topLeftCell="B1" zoomScaleNormal="100" workbookViewId="0">
      <selection activeCell="K2" sqref="K2:L12"/>
    </sheetView>
  </sheetViews>
  <sheetFormatPr baseColWidth="10" defaultRowHeight="15" x14ac:dyDescent="0.25"/>
  <cols>
    <col min="2" max="2" width="19.7109375" bestFit="1" customWidth="1"/>
    <col min="3" max="3" width="32.28515625" bestFit="1" customWidth="1"/>
    <col min="4" max="4" width="43.85546875" bestFit="1" customWidth="1"/>
    <col min="5" max="5" width="23.140625" customWidth="1"/>
    <col min="6" max="6" width="63.7109375" customWidth="1"/>
    <col min="7" max="7" width="22.28515625" bestFit="1" customWidth="1"/>
    <col min="11" max="12" width="13.140625" bestFit="1" customWidth="1"/>
  </cols>
  <sheetData>
    <row r="1" spans="2:12" ht="15.75" thickBot="1" x14ac:dyDescent="0.3"/>
    <row r="2" spans="2:12" ht="15.75" thickBot="1" x14ac:dyDescent="0.3">
      <c r="K2" s="97" t="s">
        <v>302</v>
      </c>
      <c r="L2" s="98"/>
    </row>
    <row r="3" spans="2:12" ht="19.5" thickBot="1" x14ac:dyDescent="0.35">
      <c r="B3" s="17" t="s">
        <v>10</v>
      </c>
      <c r="C3" s="17" t="s">
        <v>11</v>
      </c>
      <c r="D3" s="17" t="s">
        <v>12</v>
      </c>
      <c r="E3" s="17" t="s">
        <v>100</v>
      </c>
      <c r="F3" s="17" t="s">
        <v>24</v>
      </c>
      <c r="G3" s="60" t="s">
        <v>13</v>
      </c>
      <c r="H3" s="61"/>
      <c r="K3" s="94" t="s">
        <v>291</v>
      </c>
      <c r="L3" s="95" t="s">
        <v>294</v>
      </c>
    </row>
    <row r="4" spans="2:12" ht="15.75" thickBot="1" x14ac:dyDescent="0.3">
      <c r="B4" s="56" t="s">
        <v>15</v>
      </c>
      <c r="C4" s="84" t="s">
        <v>67</v>
      </c>
      <c r="D4" s="20" t="s">
        <v>103</v>
      </c>
      <c r="E4" s="56" t="s">
        <v>101</v>
      </c>
      <c r="F4" t="s">
        <v>112</v>
      </c>
      <c r="G4" s="24" t="s">
        <v>4</v>
      </c>
      <c r="H4" s="25">
        <v>332</v>
      </c>
      <c r="K4" s="41">
        <v>1</v>
      </c>
      <c r="L4" s="41" t="s">
        <v>298</v>
      </c>
    </row>
    <row r="5" spans="2:12" ht="15.75" thickBot="1" x14ac:dyDescent="0.3">
      <c r="B5" s="57"/>
      <c r="C5" s="85"/>
      <c r="D5" s="21" t="s">
        <v>104</v>
      </c>
      <c r="E5" s="57"/>
      <c r="F5" t="s">
        <v>113</v>
      </c>
      <c r="G5" s="32" t="s">
        <v>32</v>
      </c>
      <c r="H5" s="23" t="s">
        <v>53</v>
      </c>
      <c r="K5" s="94" t="s">
        <v>292</v>
      </c>
      <c r="L5" s="95" t="s">
        <v>294</v>
      </c>
    </row>
    <row r="6" spans="2:12" ht="15.75" thickBot="1" x14ac:dyDescent="0.3">
      <c r="B6" s="57"/>
      <c r="C6" s="85"/>
      <c r="D6" s="21" t="s">
        <v>105</v>
      </c>
      <c r="E6" s="57"/>
      <c r="F6" t="s">
        <v>114</v>
      </c>
      <c r="G6" s="32" t="s">
        <v>33</v>
      </c>
      <c r="H6" s="23" t="s">
        <v>95</v>
      </c>
      <c r="K6" s="41">
        <v>1</v>
      </c>
      <c r="L6" s="41" t="s">
        <v>299</v>
      </c>
    </row>
    <row r="7" spans="2:12" ht="15.75" thickBot="1" x14ac:dyDescent="0.3">
      <c r="B7" s="57"/>
      <c r="C7" s="85"/>
      <c r="D7" s="21" t="s">
        <v>106</v>
      </c>
      <c r="E7" s="57"/>
      <c r="F7" t="s">
        <v>115</v>
      </c>
      <c r="G7" s="32" t="s">
        <v>34</v>
      </c>
      <c r="H7" s="23" t="s">
        <v>116</v>
      </c>
      <c r="K7" s="94" t="s">
        <v>293</v>
      </c>
      <c r="L7" s="95" t="s">
        <v>294</v>
      </c>
    </row>
    <row r="8" spans="2:12" ht="15.75" thickBot="1" x14ac:dyDescent="0.3">
      <c r="B8" s="57"/>
      <c r="C8" s="85"/>
      <c r="D8" s="21" t="s">
        <v>107</v>
      </c>
      <c r="E8" s="57"/>
      <c r="F8" s="18"/>
      <c r="G8" s="32" t="s">
        <v>35</v>
      </c>
      <c r="H8" s="23" t="s">
        <v>117</v>
      </c>
      <c r="K8" s="41">
        <v>1</v>
      </c>
      <c r="L8" s="41" t="s">
        <v>300</v>
      </c>
    </row>
    <row r="9" spans="2:12" ht="15.75" thickBot="1" x14ac:dyDescent="0.3">
      <c r="B9" s="57"/>
      <c r="C9" s="85"/>
      <c r="D9" s="21" t="s">
        <v>109</v>
      </c>
      <c r="E9" s="57"/>
      <c r="F9" s="18"/>
      <c r="G9" s="33" t="s">
        <v>36</v>
      </c>
      <c r="H9" s="23" t="s">
        <v>118</v>
      </c>
      <c r="K9" s="94" t="s">
        <v>295</v>
      </c>
      <c r="L9" s="95" t="s">
        <v>296</v>
      </c>
    </row>
    <row r="10" spans="2:12" ht="15.75" thickBot="1" x14ac:dyDescent="0.3">
      <c r="B10" s="57"/>
      <c r="C10" s="85"/>
      <c r="D10" s="21" t="s">
        <v>110</v>
      </c>
      <c r="E10" s="57"/>
      <c r="F10" s="18"/>
      <c r="G10" s="78" t="s">
        <v>5</v>
      </c>
      <c r="H10" s="81" t="s">
        <v>56</v>
      </c>
      <c r="K10" s="41">
        <v>1</v>
      </c>
      <c r="L10" s="41" t="s">
        <v>297</v>
      </c>
    </row>
    <row r="11" spans="2:12" ht="15.75" thickBot="1" x14ac:dyDescent="0.3">
      <c r="B11" s="57"/>
      <c r="C11" s="85"/>
      <c r="D11" s="21" t="s">
        <v>111</v>
      </c>
      <c r="E11" s="57"/>
      <c r="F11" s="18"/>
      <c r="G11" s="79"/>
      <c r="H11" s="82"/>
      <c r="K11" s="96" t="s">
        <v>296</v>
      </c>
      <c r="L11" s="96" t="s">
        <v>291</v>
      </c>
    </row>
    <row r="12" spans="2:12" x14ac:dyDescent="0.25">
      <c r="B12" s="58"/>
      <c r="C12" s="86"/>
      <c r="D12" s="29" t="s">
        <v>108</v>
      </c>
      <c r="E12" s="58"/>
      <c r="F12" s="29"/>
      <c r="G12" s="80"/>
      <c r="H12" s="83"/>
      <c r="K12" s="42">
        <v>3</v>
      </c>
      <c r="L12" s="42">
        <v>1</v>
      </c>
    </row>
    <row r="13" spans="2:12" x14ac:dyDescent="0.25">
      <c r="B13" s="62" t="s">
        <v>15</v>
      </c>
      <c r="C13" s="62" t="s">
        <v>83</v>
      </c>
      <c r="D13" s="18" t="s">
        <v>84</v>
      </c>
      <c r="E13" s="62" t="s">
        <v>101</v>
      </c>
      <c r="F13" t="s">
        <v>91</v>
      </c>
      <c r="G13" s="24" t="s">
        <v>4</v>
      </c>
      <c r="H13" s="25">
        <v>89</v>
      </c>
    </row>
    <row r="14" spans="2:12" x14ac:dyDescent="0.25">
      <c r="B14" s="57"/>
      <c r="C14" s="57"/>
      <c r="D14" s="18" t="s">
        <v>43</v>
      </c>
      <c r="E14" s="57"/>
      <c r="F14" t="s">
        <v>92</v>
      </c>
      <c r="G14" s="32" t="s">
        <v>32</v>
      </c>
      <c r="H14" s="23" t="s">
        <v>95</v>
      </c>
    </row>
    <row r="15" spans="2:12" x14ac:dyDescent="0.25">
      <c r="B15" s="57"/>
      <c r="C15" s="57"/>
      <c r="D15" s="18" t="s">
        <v>85</v>
      </c>
      <c r="E15" s="57"/>
      <c r="F15" t="s">
        <v>93</v>
      </c>
      <c r="G15" s="32" t="s">
        <v>33</v>
      </c>
      <c r="H15" s="23" t="s">
        <v>96</v>
      </c>
    </row>
    <row r="16" spans="2:12" x14ac:dyDescent="0.25">
      <c r="B16" s="57"/>
      <c r="C16" s="57"/>
      <c r="D16" s="18" t="s">
        <v>86</v>
      </c>
      <c r="E16" s="57"/>
      <c r="F16" t="s">
        <v>94</v>
      </c>
      <c r="G16" s="32" t="s">
        <v>34</v>
      </c>
      <c r="H16" s="23" t="s">
        <v>97</v>
      </c>
    </row>
    <row r="17" spans="2:8" x14ac:dyDescent="0.25">
      <c r="B17" s="57"/>
      <c r="C17" s="57"/>
      <c r="D17" s="18" t="s">
        <v>87</v>
      </c>
      <c r="E17" s="57"/>
      <c r="G17" s="32" t="s">
        <v>35</v>
      </c>
      <c r="H17" s="23" t="s">
        <v>98</v>
      </c>
    </row>
    <row r="18" spans="2:8" x14ac:dyDescent="0.25">
      <c r="B18" s="57"/>
      <c r="C18" s="57"/>
      <c r="D18" s="18" t="s">
        <v>88</v>
      </c>
      <c r="E18" s="57"/>
      <c r="G18" s="32" t="s">
        <v>36</v>
      </c>
      <c r="H18" s="23" t="s">
        <v>99</v>
      </c>
    </row>
    <row r="19" spans="2:8" x14ac:dyDescent="0.25">
      <c r="B19" s="57"/>
      <c r="C19" s="57"/>
      <c r="D19" s="18" t="s">
        <v>89</v>
      </c>
      <c r="E19" s="57"/>
      <c r="G19" s="63" t="s">
        <v>5</v>
      </c>
      <c r="H19" s="64" t="s">
        <v>53</v>
      </c>
    </row>
    <row r="20" spans="2:8" x14ac:dyDescent="0.25">
      <c r="B20" s="58"/>
      <c r="C20" s="58"/>
      <c r="D20" s="29" t="s">
        <v>90</v>
      </c>
      <c r="E20" s="58"/>
      <c r="F20" s="31"/>
      <c r="G20" s="63"/>
      <c r="H20" s="64"/>
    </row>
    <row r="21" spans="2:8" x14ac:dyDescent="0.25">
      <c r="B21" s="62" t="s">
        <v>15</v>
      </c>
      <c r="C21" s="62" t="s">
        <v>139</v>
      </c>
      <c r="D21" s="35" t="s">
        <v>261</v>
      </c>
      <c r="E21" s="62" t="s">
        <v>101</v>
      </c>
      <c r="F21" t="s">
        <v>146</v>
      </c>
      <c r="G21" s="24" t="s">
        <v>4</v>
      </c>
      <c r="H21" s="23">
        <v>119</v>
      </c>
    </row>
    <row r="22" spans="2:8" x14ac:dyDescent="0.25">
      <c r="B22" s="57"/>
      <c r="C22" s="57"/>
      <c r="D22" s="21" t="s">
        <v>141</v>
      </c>
      <c r="E22" s="57"/>
      <c r="F22" t="s">
        <v>147</v>
      </c>
      <c r="G22" s="32" t="s">
        <v>32</v>
      </c>
      <c r="H22" s="34" t="s">
        <v>96</v>
      </c>
    </row>
    <row r="23" spans="2:8" x14ac:dyDescent="0.25">
      <c r="B23" s="57"/>
      <c r="C23" s="57"/>
      <c r="D23" s="21" t="s">
        <v>142</v>
      </c>
      <c r="E23" s="57"/>
      <c r="F23" t="s">
        <v>148</v>
      </c>
      <c r="G23" s="32" t="s">
        <v>33</v>
      </c>
      <c r="H23" s="23" t="s">
        <v>96</v>
      </c>
    </row>
    <row r="24" spans="2:8" x14ac:dyDescent="0.25">
      <c r="B24" s="57"/>
      <c r="C24" s="57"/>
      <c r="D24" s="21" t="s">
        <v>143</v>
      </c>
      <c r="E24" s="57"/>
      <c r="F24" t="s">
        <v>149</v>
      </c>
      <c r="G24" s="32" t="s">
        <v>34</v>
      </c>
      <c r="H24" s="23" t="s">
        <v>150</v>
      </c>
    </row>
    <row r="25" spans="2:8" x14ac:dyDescent="0.25">
      <c r="B25" s="57"/>
      <c r="C25" s="57"/>
      <c r="D25" s="21" t="s">
        <v>144</v>
      </c>
      <c r="E25" s="57"/>
      <c r="G25" s="32" t="s">
        <v>35</v>
      </c>
      <c r="H25" s="23" t="s">
        <v>151</v>
      </c>
    </row>
    <row r="26" spans="2:8" x14ac:dyDescent="0.25">
      <c r="B26" s="57"/>
      <c r="C26" s="57"/>
      <c r="D26" s="18" t="s">
        <v>145</v>
      </c>
      <c r="E26" s="57"/>
      <c r="F26" s="21"/>
      <c r="G26" s="33" t="s">
        <v>36</v>
      </c>
      <c r="H26" s="23" t="s">
        <v>152</v>
      </c>
    </row>
    <row r="27" spans="2:8" x14ac:dyDescent="0.25">
      <c r="B27" s="58"/>
      <c r="C27" s="58"/>
      <c r="D27" s="29"/>
      <c r="E27" s="58"/>
      <c r="F27" s="31"/>
      <c r="G27" s="32" t="s">
        <v>5</v>
      </c>
      <c r="H27" s="23" t="s">
        <v>153</v>
      </c>
    </row>
    <row r="28" spans="2:8" ht="45" x14ac:dyDescent="0.25">
      <c r="B28" s="65" t="s">
        <v>15</v>
      </c>
      <c r="C28" s="65" t="s">
        <v>140</v>
      </c>
      <c r="D28" s="18" t="s">
        <v>154</v>
      </c>
      <c r="E28" s="62" t="s">
        <v>102</v>
      </c>
      <c r="F28" s="6" t="s">
        <v>164</v>
      </c>
      <c r="G28" s="24" t="s">
        <v>4</v>
      </c>
      <c r="H28" s="25">
        <v>190</v>
      </c>
    </row>
    <row r="29" spans="2:8" ht="60" x14ac:dyDescent="0.25">
      <c r="B29" s="65"/>
      <c r="C29" s="65"/>
      <c r="D29" s="18" t="s">
        <v>155</v>
      </c>
      <c r="E29" s="57"/>
      <c r="F29" s="6" t="s">
        <v>167</v>
      </c>
      <c r="G29" s="32" t="s">
        <v>32</v>
      </c>
      <c r="H29" s="23" t="s">
        <v>168</v>
      </c>
    </row>
    <row r="30" spans="2:8" x14ac:dyDescent="0.25">
      <c r="B30" s="65"/>
      <c r="C30" s="65"/>
      <c r="D30" s="18" t="s">
        <v>156</v>
      </c>
      <c r="E30" s="57"/>
      <c r="F30" s="6" t="s">
        <v>165</v>
      </c>
      <c r="G30" s="32" t="s">
        <v>33</v>
      </c>
      <c r="H30" s="23" t="s">
        <v>169</v>
      </c>
    </row>
    <row r="31" spans="2:8" x14ac:dyDescent="0.25">
      <c r="B31" s="65"/>
      <c r="C31" s="65"/>
      <c r="D31" s="18" t="s">
        <v>157</v>
      </c>
      <c r="E31" s="57"/>
      <c r="F31" t="s">
        <v>166</v>
      </c>
      <c r="G31" s="32" t="s">
        <v>34</v>
      </c>
      <c r="H31" s="23" t="s">
        <v>150</v>
      </c>
    </row>
    <row r="32" spans="2:8" x14ac:dyDescent="0.25">
      <c r="B32" s="65"/>
      <c r="C32" s="65"/>
      <c r="D32" s="18" t="s">
        <v>158</v>
      </c>
      <c r="E32" s="57"/>
      <c r="G32" s="32" t="s">
        <v>35</v>
      </c>
      <c r="H32" s="23" t="s">
        <v>170</v>
      </c>
    </row>
    <row r="33" spans="2:8" x14ac:dyDescent="0.25">
      <c r="B33" s="65"/>
      <c r="C33" s="65"/>
      <c r="D33" s="18" t="s">
        <v>159</v>
      </c>
      <c r="E33" s="57"/>
      <c r="G33" s="62" t="s">
        <v>36</v>
      </c>
      <c r="H33" s="77" t="s">
        <v>171</v>
      </c>
    </row>
    <row r="34" spans="2:8" x14ac:dyDescent="0.25">
      <c r="B34" s="65"/>
      <c r="C34" s="65"/>
      <c r="D34" s="18" t="s">
        <v>163</v>
      </c>
      <c r="E34" s="57"/>
      <c r="G34" s="58"/>
      <c r="H34" s="73"/>
    </row>
    <row r="35" spans="2:8" x14ac:dyDescent="0.25">
      <c r="B35" s="65"/>
      <c r="C35" s="65"/>
      <c r="D35" s="18" t="s">
        <v>160</v>
      </c>
      <c r="E35" s="57"/>
      <c r="G35" s="63" t="s">
        <v>5</v>
      </c>
      <c r="H35" s="64" t="s">
        <v>172</v>
      </c>
    </row>
    <row r="36" spans="2:8" x14ac:dyDescent="0.25">
      <c r="B36" s="65"/>
      <c r="C36" s="65"/>
      <c r="D36" s="18" t="s">
        <v>162</v>
      </c>
      <c r="E36" s="57"/>
      <c r="G36" s="63"/>
      <c r="H36" s="64"/>
    </row>
    <row r="37" spans="2:8" x14ac:dyDescent="0.25">
      <c r="B37" s="65"/>
      <c r="C37" s="65"/>
      <c r="D37" s="29" t="s">
        <v>161</v>
      </c>
      <c r="E37" s="58"/>
      <c r="F37" s="27"/>
      <c r="G37" s="63"/>
      <c r="H37" s="64"/>
    </row>
    <row r="38" spans="2:8" ht="45" x14ac:dyDescent="0.25">
      <c r="B38" s="62" t="s">
        <v>15</v>
      </c>
      <c r="C38" s="62" t="s">
        <v>173</v>
      </c>
      <c r="D38" s="18" t="s">
        <v>174</v>
      </c>
      <c r="E38" s="62" t="s">
        <v>101</v>
      </c>
      <c r="F38" s="6" t="s">
        <v>181</v>
      </c>
      <c r="G38" s="24" t="s">
        <v>4</v>
      </c>
      <c r="H38" s="25">
        <v>89</v>
      </c>
    </row>
    <row r="39" spans="2:8" ht="30" x14ac:dyDescent="0.25">
      <c r="B39" s="57"/>
      <c r="C39" s="57"/>
      <c r="D39" s="18" t="s">
        <v>175</v>
      </c>
      <c r="E39" s="57"/>
      <c r="F39" s="6" t="s">
        <v>182</v>
      </c>
      <c r="G39" s="32" t="s">
        <v>32</v>
      </c>
      <c r="H39" s="23" t="s">
        <v>137</v>
      </c>
    </row>
    <row r="40" spans="2:8" ht="45" x14ac:dyDescent="0.25">
      <c r="B40" s="57"/>
      <c r="C40" s="57"/>
      <c r="D40" s="18" t="s">
        <v>176</v>
      </c>
      <c r="E40" s="57"/>
      <c r="F40" s="6" t="s">
        <v>183</v>
      </c>
      <c r="G40" s="32" t="s">
        <v>33</v>
      </c>
      <c r="H40" s="23" t="s">
        <v>38</v>
      </c>
    </row>
    <row r="41" spans="2:8" ht="60" x14ac:dyDescent="0.25">
      <c r="B41" s="57"/>
      <c r="C41" s="57"/>
      <c r="D41" s="18" t="s">
        <v>177</v>
      </c>
      <c r="E41" s="57"/>
      <c r="F41" s="6" t="s">
        <v>184</v>
      </c>
      <c r="G41" s="32" t="s">
        <v>187</v>
      </c>
      <c r="H41" s="23" t="s">
        <v>134</v>
      </c>
    </row>
    <row r="42" spans="2:8" ht="30" x14ac:dyDescent="0.25">
      <c r="B42" s="57"/>
      <c r="C42" s="57"/>
      <c r="D42" s="18" t="s">
        <v>178</v>
      </c>
      <c r="E42" s="57"/>
      <c r="F42" s="6" t="s">
        <v>185</v>
      </c>
      <c r="G42" s="32" t="s">
        <v>35</v>
      </c>
      <c r="H42" s="23" t="s">
        <v>186</v>
      </c>
    </row>
    <row r="43" spans="2:8" x14ac:dyDescent="0.25">
      <c r="B43" s="57"/>
      <c r="C43" s="57"/>
      <c r="D43" s="18" t="s">
        <v>179</v>
      </c>
      <c r="E43" s="57"/>
      <c r="G43" s="32" t="s">
        <v>36</v>
      </c>
      <c r="H43" s="23" t="s">
        <v>172</v>
      </c>
    </row>
    <row r="44" spans="2:8" x14ac:dyDescent="0.25">
      <c r="B44" s="57"/>
      <c r="C44" s="57"/>
      <c r="D44" s="18" t="s">
        <v>180</v>
      </c>
      <c r="E44" s="57"/>
      <c r="G44" s="63" t="s">
        <v>5</v>
      </c>
      <c r="H44" s="64" t="s">
        <v>38</v>
      </c>
    </row>
    <row r="45" spans="2:8" x14ac:dyDescent="0.25">
      <c r="B45" s="58"/>
      <c r="C45" s="58"/>
      <c r="D45" s="29"/>
      <c r="E45" s="58"/>
      <c r="F45" s="31"/>
      <c r="G45" s="63"/>
      <c r="H45" s="64"/>
    </row>
    <row r="70" spans="3:4" x14ac:dyDescent="0.25">
      <c r="C70" t="s">
        <v>16</v>
      </c>
      <c r="D70" t="s">
        <v>20</v>
      </c>
    </row>
    <row r="71" spans="3:4" x14ac:dyDescent="0.25">
      <c r="C71" t="s">
        <v>16</v>
      </c>
      <c r="D71" t="s">
        <v>21</v>
      </c>
    </row>
    <row r="72" spans="3:4" x14ac:dyDescent="0.25">
      <c r="C72" t="s">
        <v>16</v>
      </c>
      <c r="D72" t="s">
        <v>23</v>
      </c>
    </row>
    <row r="73" spans="3:4" x14ac:dyDescent="0.25">
      <c r="C73" t="s">
        <v>16</v>
      </c>
      <c r="D73" t="s">
        <v>22</v>
      </c>
    </row>
    <row r="74" spans="3:4" x14ac:dyDescent="0.25">
      <c r="C74" t="s">
        <v>16</v>
      </c>
      <c r="D74" t="s">
        <v>20</v>
      </c>
    </row>
  </sheetData>
  <mergeCells count="27">
    <mergeCell ref="B21:B27"/>
    <mergeCell ref="C21:C27"/>
    <mergeCell ref="E21:E27"/>
    <mergeCell ref="K2:L2"/>
    <mergeCell ref="G35:G37"/>
    <mergeCell ref="H35:H37"/>
    <mergeCell ref="B38:B45"/>
    <mergeCell ref="C38:C45"/>
    <mergeCell ref="E38:E45"/>
    <mergeCell ref="G44:G45"/>
    <mergeCell ref="H44:H45"/>
    <mergeCell ref="B28:B37"/>
    <mergeCell ref="C28:C37"/>
    <mergeCell ref="E28:E37"/>
    <mergeCell ref="G33:G34"/>
    <mergeCell ref="H33:H34"/>
    <mergeCell ref="G3:H3"/>
    <mergeCell ref="E4:E12"/>
    <mergeCell ref="B13:B20"/>
    <mergeCell ref="C13:C20"/>
    <mergeCell ref="E13:E20"/>
    <mergeCell ref="G19:G20"/>
    <mergeCell ref="H19:H20"/>
    <mergeCell ref="G10:G12"/>
    <mergeCell ref="H10:H12"/>
    <mergeCell ref="B4:B12"/>
    <mergeCell ref="C4:C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67F67-FD51-4D83-B879-24AC9EDC83B9}">
  <dimension ref="B2:L43"/>
  <sheetViews>
    <sheetView zoomScale="85" zoomScaleNormal="85" workbookViewId="0">
      <selection activeCell="M7" sqref="M7"/>
    </sheetView>
  </sheetViews>
  <sheetFormatPr baseColWidth="10" defaultRowHeight="15" x14ac:dyDescent="0.25"/>
  <cols>
    <col min="2" max="2" width="21.7109375" bestFit="1" customWidth="1"/>
    <col min="3" max="3" width="32.28515625" bestFit="1" customWidth="1"/>
    <col min="4" max="4" width="46" bestFit="1" customWidth="1"/>
    <col min="5" max="5" width="23.140625" customWidth="1"/>
    <col min="6" max="6" width="68.5703125" customWidth="1"/>
    <col min="7" max="7" width="22.28515625" bestFit="1" customWidth="1"/>
  </cols>
  <sheetData>
    <row r="2" spans="2:12" ht="15.75" thickBot="1" x14ac:dyDescent="0.3"/>
    <row r="3" spans="2:12" ht="19.5" thickBot="1" x14ac:dyDescent="0.35">
      <c r="B3" s="17" t="s">
        <v>10</v>
      </c>
      <c r="C3" s="17" t="s">
        <v>11</v>
      </c>
      <c r="D3" s="17" t="s">
        <v>12</v>
      </c>
      <c r="E3" s="17" t="s">
        <v>100</v>
      </c>
      <c r="F3" s="17" t="s">
        <v>24</v>
      </c>
      <c r="G3" s="60" t="s">
        <v>13</v>
      </c>
      <c r="H3" s="61"/>
      <c r="K3" s="97" t="s">
        <v>302</v>
      </c>
      <c r="L3" s="98"/>
    </row>
    <row r="4" spans="2:12" ht="30.75" thickBot="1" x14ac:dyDescent="0.3">
      <c r="B4" s="56" t="s">
        <v>16</v>
      </c>
      <c r="C4" s="86" t="s">
        <v>201</v>
      </c>
      <c r="D4" s="20" t="s">
        <v>205</v>
      </c>
      <c r="E4" s="56" t="s">
        <v>101</v>
      </c>
      <c r="F4" s="6" t="s">
        <v>212</v>
      </c>
      <c r="G4" s="56" t="s">
        <v>4</v>
      </c>
      <c r="H4" s="87">
        <v>216</v>
      </c>
      <c r="K4" s="94" t="s">
        <v>291</v>
      </c>
      <c r="L4" s="95" t="s">
        <v>294</v>
      </c>
    </row>
    <row r="5" spans="2:12" ht="30.75" thickBot="1" x14ac:dyDescent="0.3">
      <c r="B5" s="57"/>
      <c r="C5" s="59"/>
      <c r="D5" s="21" t="s">
        <v>206</v>
      </c>
      <c r="E5" s="57"/>
      <c r="F5" s="6" t="s">
        <v>213</v>
      </c>
      <c r="G5" s="57"/>
      <c r="H5" s="75"/>
      <c r="K5" s="41">
        <v>1</v>
      </c>
      <c r="L5" s="41" t="s">
        <v>298</v>
      </c>
    </row>
    <row r="6" spans="2:12" ht="15.75" thickBot="1" x14ac:dyDescent="0.3">
      <c r="B6" s="57"/>
      <c r="C6" s="59"/>
      <c r="D6" s="21" t="s">
        <v>207</v>
      </c>
      <c r="E6" s="57"/>
      <c r="F6" t="s">
        <v>214</v>
      </c>
      <c r="G6" s="58"/>
      <c r="H6" s="76"/>
      <c r="K6" s="94" t="s">
        <v>292</v>
      </c>
      <c r="L6" s="95" t="s">
        <v>294</v>
      </c>
    </row>
    <row r="7" spans="2:12" ht="30" customHeight="1" thickBot="1" x14ac:dyDescent="0.3">
      <c r="B7" s="57"/>
      <c r="C7" s="59"/>
      <c r="D7" s="21" t="s">
        <v>208</v>
      </c>
      <c r="E7" s="57"/>
      <c r="F7" s="6" t="s">
        <v>215</v>
      </c>
      <c r="G7" s="32" t="s">
        <v>32</v>
      </c>
      <c r="H7" s="23" t="s">
        <v>95</v>
      </c>
      <c r="K7" s="41">
        <v>1</v>
      </c>
      <c r="L7" s="41" t="s">
        <v>299</v>
      </c>
    </row>
    <row r="8" spans="2:12" ht="15.75" thickBot="1" x14ac:dyDescent="0.3">
      <c r="B8" s="57"/>
      <c r="C8" s="59"/>
      <c r="D8" s="21" t="s">
        <v>209</v>
      </c>
      <c r="E8" s="57"/>
      <c r="F8" s="18"/>
      <c r="G8" s="32" t="s">
        <v>33</v>
      </c>
      <c r="H8" s="23" t="s">
        <v>96</v>
      </c>
      <c r="K8" s="94" t="s">
        <v>293</v>
      </c>
      <c r="L8" s="95" t="s">
        <v>294</v>
      </c>
    </row>
    <row r="9" spans="2:12" ht="15.75" thickBot="1" x14ac:dyDescent="0.3">
      <c r="B9" s="57"/>
      <c r="C9" s="59"/>
      <c r="D9" s="21" t="s">
        <v>210</v>
      </c>
      <c r="E9" s="57"/>
      <c r="F9" s="18"/>
      <c r="G9" s="32" t="s">
        <v>34</v>
      </c>
      <c r="H9" s="23" t="s">
        <v>217</v>
      </c>
      <c r="K9" s="41">
        <v>1</v>
      </c>
      <c r="L9" s="41" t="s">
        <v>300</v>
      </c>
    </row>
    <row r="10" spans="2:12" ht="15.75" thickBot="1" x14ac:dyDescent="0.3">
      <c r="B10" s="57"/>
      <c r="C10" s="59"/>
      <c r="D10" s="21" t="s">
        <v>211</v>
      </c>
      <c r="E10" s="57"/>
      <c r="F10" s="18"/>
      <c r="G10" s="32" t="s">
        <v>35</v>
      </c>
      <c r="H10" s="22" t="s">
        <v>218</v>
      </c>
      <c r="K10" s="94" t="s">
        <v>295</v>
      </c>
      <c r="L10" s="95" t="s">
        <v>296</v>
      </c>
    </row>
    <row r="11" spans="2:12" ht="15.75" thickBot="1" x14ac:dyDescent="0.3">
      <c r="B11" s="57"/>
      <c r="C11" s="59"/>
      <c r="D11" s="21"/>
      <c r="E11" s="57"/>
      <c r="F11" s="18"/>
      <c r="G11" s="33" t="s">
        <v>36</v>
      </c>
      <c r="H11" s="22" t="s">
        <v>216</v>
      </c>
      <c r="K11" s="41">
        <v>1</v>
      </c>
      <c r="L11" s="41" t="s">
        <v>297</v>
      </c>
    </row>
    <row r="12" spans="2:12" ht="15.75" thickBot="1" x14ac:dyDescent="0.3">
      <c r="B12" s="58"/>
      <c r="C12" s="59"/>
      <c r="D12" s="31"/>
      <c r="E12" s="58"/>
      <c r="F12" s="29"/>
      <c r="G12" s="38" t="s">
        <v>5</v>
      </c>
      <c r="H12" s="24" t="s">
        <v>219</v>
      </c>
      <c r="K12" s="96" t="s">
        <v>296</v>
      </c>
      <c r="L12" s="96" t="s">
        <v>291</v>
      </c>
    </row>
    <row r="13" spans="2:12" ht="30" x14ac:dyDescent="0.25">
      <c r="B13" s="62" t="s">
        <v>16</v>
      </c>
      <c r="C13" s="90" t="s">
        <v>188</v>
      </c>
      <c r="D13" s="18" t="s">
        <v>189</v>
      </c>
      <c r="E13" s="62" t="s">
        <v>101</v>
      </c>
      <c r="F13" s="6" t="s">
        <v>196</v>
      </c>
      <c r="G13" s="22" t="s">
        <v>4</v>
      </c>
      <c r="H13" s="25">
        <v>180</v>
      </c>
      <c r="K13" s="42">
        <v>3</v>
      </c>
      <c r="L13" s="42">
        <v>1</v>
      </c>
    </row>
    <row r="14" spans="2:12" ht="30" x14ac:dyDescent="0.25">
      <c r="B14" s="57"/>
      <c r="C14" s="85"/>
      <c r="D14" s="18" t="s">
        <v>190</v>
      </c>
      <c r="E14" s="57"/>
      <c r="F14" s="6" t="s">
        <v>197</v>
      </c>
      <c r="G14" s="24" t="s">
        <v>32</v>
      </c>
      <c r="H14" s="33" t="s">
        <v>137</v>
      </c>
      <c r="L14" s="39"/>
    </row>
    <row r="15" spans="2:12" x14ac:dyDescent="0.25">
      <c r="B15" s="57"/>
      <c r="C15" s="85"/>
      <c r="D15" s="18" t="s">
        <v>191</v>
      </c>
      <c r="E15" s="57"/>
      <c r="F15" t="s">
        <v>198</v>
      </c>
      <c r="G15" s="32" t="s">
        <v>33</v>
      </c>
      <c r="H15" s="23" t="s">
        <v>95</v>
      </c>
    </row>
    <row r="16" spans="2:12" x14ac:dyDescent="0.25">
      <c r="B16" s="57"/>
      <c r="C16" s="85"/>
      <c r="D16" s="18" t="s">
        <v>192</v>
      </c>
      <c r="E16" s="57"/>
      <c r="G16" s="32" t="s">
        <v>34</v>
      </c>
      <c r="H16" s="23" t="s">
        <v>199</v>
      </c>
    </row>
    <row r="17" spans="2:8" x14ac:dyDescent="0.25">
      <c r="B17" s="57"/>
      <c r="C17" s="85"/>
      <c r="D17" s="18" t="s">
        <v>193</v>
      </c>
      <c r="E17" s="57"/>
      <c r="G17" s="32" t="s">
        <v>35</v>
      </c>
      <c r="H17" s="23" t="s">
        <v>200</v>
      </c>
    </row>
    <row r="18" spans="2:8" x14ac:dyDescent="0.25">
      <c r="B18" s="57"/>
      <c r="C18" s="85"/>
      <c r="D18" s="18" t="s">
        <v>194</v>
      </c>
      <c r="E18" s="57"/>
      <c r="G18" s="32" t="s">
        <v>36</v>
      </c>
      <c r="H18" s="23" t="s">
        <v>137</v>
      </c>
    </row>
    <row r="19" spans="2:8" x14ac:dyDescent="0.25">
      <c r="B19" s="57"/>
      <c r="C19" s="85"/>
      <c r="D19" s="18" t="s">
        <v>195</v>
      </c>
      <c r="E19" s="57"/>
      <c r="G19" s="65" t="s">
        <v>5</v>
      </c>
      <c r="H19" s="64" t="s">
        <v>81</v>
      </c>
    </row>
    <row r="20" spans="2:8" x14ac:dyDescent="0.25">
      <c r="B20" s="58"/>
      <c r="C20" s="86"/>
      <c r="D20" s="29"/>
      <c r="E20" s="58"/>
      <c r="F20" s="31"/>
      <c r="G20" s="65"/>
      <c r="H20" s="64"/>
    </row>
    <row r="21" spans="2:8" ht="30" x14ac:dyDescent="0.25">
      <c r="B21" s="62" t="s">
        <v>16</v>
      </c>
      <c r="C21" s="90" t="s">
        <v>202</v>
      </c>
      <c r="D21" s="35" t="s">
        <v>220</v>
      </c>
      <c r="E21" s="62" t="s">
        <v>102</v>
      </c>
      <c r="F21" s="6" t="s">
        <v>226</v>
      </c>
      <c r="G21" s="22" t="s">
        <v>4</v>
      </c>
      <c r="H21" s="23">
        <v>209</v>
      </c>
    </row>
    <row r="22" spans="2:8" x14ac:dyDescent="0.25">
      <c r="B22" s="57"/>
      <c r="C22" s="85"/>
      <c r="D22" s="21" t="s">
        <v>221</v>
      </c>
      <c r="E22" s="57"/>
      <c r="F22" s="6" t="s">
        <v>227</v>
      </c>
      <c r="G22" s="32" t="s">
        <v>32</v>
      </c>
      <c r="H22" s="23" t="s">
        <v>153</v>
      </c>
    </row>
    <row r="23" spans="2:8" ht="30" x14ac:dyDescent="0.25">
      <c r="B23" s="57"/>
      <c r="C23" s="85"/>
      <c r="D23" s="21" t="s">
        <v>301</v>
      </c>
      <c r="E23" s="57"/>
      <c r="F23" s="6" t="s">
        <v>228</v>
      </c>
      <c r="G23" s="32" t="s">
        <v>33</v>
      </c>
      <c r="H23" s="23" t="s">
        <v>38</v>
      </c>
    </row>
    <row r="24" spans="2:8" ht="45" x14ac:dyDescent="0.25">
      <c r="B24" s="57"/>
      <c r="C24" s="85"/>
      <c r="D24" s="21" t="s">
        <v>222</v>
      </c>
      <c r="E24" s="57"/>
      <c r="F24" s="6" t="s">
        <v>229</v>
      </c>
      <c r="G24" s="32" t="s">
        <v>34</v>
      </c>
      <c r="H24" s="23" t="s">
        <v>232</v>
      </c>
    </row>
    <row r="25" spans="2:8" ht="30" x14ac:dyDescent="0.25">
      <c r="B25" s="57"/>
      <c r="C25" s="85"/>
      <c r="D25" s="21" t="s">
        <v>223</v>
      </c>
      <c r="E25" s="57"/>
      <c r="F25" s="6" t="s">
        <v>230</v>
      </c>
      <c r="G25" s="36" t="s">
        <v>35</v>
      </c>
      <c r="H25" s="23" t="s">
        <v>233</v>
      </c>
    </row>
    <row r="26" spans="2:8" ht="30" customHeight="1" x14ac:dyDescent="0.25">
      <c r="B26" s="57"/>
      <c r="C26" s="85"/>
      <c r="D26" s="21" t="s">
        <v>224</v>
      </c>
      <c r="E26" s="57"/>
      <c r="F26" s="91" t="s">
        <v>231</v>
      </c>
      <c r="G26" s="32" t="s">
        <v>36</v>
      </c>
      <c r="H26" s="23" t="s">
        <v>234</v>
      </c>
    </row>
    <row r="27" spans="2:8" ht="15" customHeight="1" x14ac:dyDescent="0.25">
      <c r="B27" s="57"/>
      <c r="C27" s="86"/>
      <c r="D27" s="29" t="s">
        <v>225</v>
      </c>
      <c r="E27" s="58"/>
      <c r="F27" s="92"/>
      <c r="G27" s="40" t="s">
        <v>5</v>
      </c>
      <c r="H27" s="23" t="s">
        <v>235</v>
      </c>
    </row>
    <row r="28" spans="2:8" ht="45" x14ac:dyDescent="0.25">
      <c r="B28" s="62" t="s">
        <v>16</v>
      </c>
      <c r="C28" s="90" t="s">
        <v>203</v>
      </c>
      <c r="D28" s="21" t="s">
        <v>236</v>
      </c>
      <c r="E28" s="62" t="s">
        <v>101</v>
      </c>
      <c r="F28" s="6" t="s">
        <v>243</v>
      </c>
      <c r="G28" s="22" t="s">
        <v>4</v>
      </c>
      <c r="H28" s="23">
        <v>297</v>
      </c>
    </row>
    <row r="29" spans="2:8" ht="45" x14ac:dyDescent="0.25">
      <c r="B29" s="57"/>
      <c r="C29" s="85"/>
      <c r="D29" s="21" t="s">
        <v>237</v>
      </c>
      <c r="E29" s="57"/>
      <c r="F29" s="6" t="s">
        <v>244</v>
      </c>
      <c r="G29" s="32" t="s">
        <v>32</v>
      </c>
      <c r="H29" s="23" t="s">
        <v>137</v>
      </c>
    </row>
    <row r="30" spans="2:8" ht="30" x14ac:dyDescent="0.25">
      <c r="B30" s="57"/>
      <c r="C30" s="85"/>
      <c r="D30" s="21" t="s">
        <v>238</v>
      </c>
      <c r="E30" s="57"/>
      <c r="F30" s="6" t="s">
        <v>245</v>
      </c>
      <c r="G30" s="32" t="s">
        <v>33</v>
      </c>
      <c r="H30" s="23" t="s">
        <v>95</v>
      </c>
    </row>
    <row r="31" spans="2:8" x14ac:dyDescent="0.25">
      <c r="B31" s="57"/>
      <c r="C31" s="85"/>
      <c r="D31" s="21" t="s">
        <v>239</v>
      </c>
      <c r="E31" s="57"/>
      <c r="F31" t="s">
        <v>246</v>
      </c>
      <c r="G31" s="32" t="s">
        <v>34</v>
      </c>
      <c r="H31" s="23" t="s">
        <v>247</v>
      </c>
    </row>
    <row r="32" spans="2:8" x14ac:dyDescent="0.25">
      <c r="B32" s="57"/>
      <c r="C32" s="85"/>
      <c r="D32" s="21" t="s">
        <v>240</v>
      </c>
      <c r="E32" s="57"/>
      <c r="G32" s="32" t="s">
        <v>35</v>
      </c>
      <c r="H32" s="23" t="s">
        <v>248</v>
      </c>
    </row>
    <row r="33" spans="2:8" x14ac:dyDescent="0.25">
      <c r="B33" s="57"/>
      <c r="C33" s="85"/>
      <c r="D33" s="21" t="s">
        <v>241</v>
      </c>
      <c r="E33" s="57"/>
      <c r="G33" s="26" t="s">
        <v>36</v>
      </c>
      <c r="H33" s="23" t="s">
        <v>249</v>
      </c>
    </row>
    <row r="34" spans="2:8" x14ac:dyDescent="0.25">
      <c r="B34" s="57"/>
      <c r="C34" s="85"/>
      <c r="D34" s="21" t="s">
        <v>264</v>
      </c>
      <c r="E34" s="57"/>
      <c r="G34" s="88" t="s">
        <v>5</v>
      </c>
      <c r="H34" s="77" t="s">
        <v>234</v>
      </c>
    </row>
    <row r="35" spans="2:8" x14ac:dyDescent="0.25">
      <c r="B35" s="58"/>
      <c r="C35" s="86"/>
      <c r="D35" s="29" t="s">
        <v>242</v>
      </c>
      <c r="E35" s="58"/>
      <c r="F35" s="28"/>
      <c r="G35" s="89"/>
      <c r="H35" s="73"/>
    </row>
    <row r="36" spans="2:8" x14ac:dyDescent="0.25">
      <c r="B36" s="62" t="s">
        <v>16</v>
      </c>
      <c r="C36" s="90" t="s">
        <v>204</v>
      </c>
      <c r="D36" s="18" t="s">
        <v>236</v>
      </c>
      <c r="E36" s="62" t="s">
        <v>101</v>
      </c>
      <c r="F36" s="6" t="s">
        <v>253</v>
      </c>
      <c r="G36" s="22" t="s">
        <v>4</v>
      </c>
      <c r="H36" s="23">
        <v>181</v>
      </c>
    </row>
    <row r="37" spans="2:8" ht="30" x14ac:dyDescent="0.25">
      <c r="B37" s="57"/>
      <c r="C37" s="85"/>
      <c r="D37" s="18" t="s">
        <v>250</v>
      </c>
      <c r="E37" s="57"/>
      <c r="F37" s="6" t="s">
        <v>254</v>
      </c>
      <c r="G37" s="32" t="s">
        <v>32</v>
      </c>
      <c r="H37" s="23" t="s">
        <v>56</v>
      </c>
    </row>
    <row r="38" spans="2:8" ht="30" x14ac:dyDescent="0.25">
      <c r="B38" s="57"/>
      <c r="C38" s="85"/>
      <c r="D38" s="18" t="s">
        <v>251</v>
      </c>
      <c r="E38" s="57"/>
      <c r="F38" s="6" t="s">
        <v>255</v>
      </c>
      <c r="G38" s="32" t="s">
        <v>33</v>
      </c>
      <c r="H38" s="23" t="s">
        <v>38</v>
      </c>
    </row>
    <row r="39" spans="2:8" x14ac:dyDescent="0.25">
      <c r="B39" s="57"/>
      <c r="C39" s="85"/>
      <c r="D39" s="18" t="s">
        <v>252</v>
      </c>
      <c r="E39" s="57"/>
      <c r="F39" t="s">
        <v>256</v>
      </c>
      <c r="G39" s="32" t="s">
        <v>34</v>
      </c>
      <c r="H39" s="23" t="s">
        <v>257</v>
      </c>
    </row>
    <row r="40" spans="2:8" x14ac:dyDescent="0.25">
      <c r="B40" s="57"/>
      <c r="C40" s="85"/>
      <c r="D40" s="18" t="s">
        <v>262</v>
      </c>
      <c r="E40" s="57"/>
      <c r="F40" s="6"/>
      <c r="G40" s="32" t="s">
        <v>35</v>
      </c>
      <c r="H40" s="23" t="s">
        <v>258</v>
      </c>
    </row>
    <row r="41" spans="2:8" x14ac:dyDescent="0.25">
      <c r="B41" s="57"/>
      <c r="C41" s="85"/>
      <c r="D41" s="18" t="s">
        <v>180</v>
      </c>
      <c r="E41" s="57"/>
      <c r="G41" s="32" t="s">
        <v>36</v>
      </c>
      <c r="H41" s="23" t="s">
        <v>56</v>
      </c>
    </row>
    <row r="42" spans="2:8" x14ac:dyDescent="0.25">
      <c r="B42" s="57"/>
      <c r="C42" s="85"/>
      <c r="D42" s="18" t="s">
        <v>193</v>
      </c>
      <c r="E42" s="57"/>
      <c r="G42" s="63" t="s">
        <v>5</v>
      </c>
      <c r="H42" s="64" t="s">
        <v>41</v>
      </c>
    </row>
    <row r="43" spans="2:8" x14ac:dyDescent="0.25">
      <c r="B43" s="58"/>
      <c r="C43" s="86"/>
      <c r="D43" s="29" t="s">
        <v>263</v>
      </c>
      <c r="E43" s="58"/>
      <c r="F43" s="27"/>
      <c r="G43" s="63"/>
      <c r="H43" s="64"/>
    </row>
  </sheetData>
  <mergeCells count="26">
    <mergeCell ref="K3:L3"/>
    <mergeCell ref="B36:B43"/>
    <mergeCell ref="C36:C43"/>
    <mergeCell ref="E36:E43"/>
    <mergeCell ref="G42:G43"/>
    <mergeCell ref="H42:H43"/>
    <mergeCell ref="G34:G35"/>
    <mergeCell ref="H34:H35"/>
    <mergeCell ref="B13:B20"/>
    <mergeCell ref="C13:C20"/>
    <mergeCell ref="E13:E20"/>
    <mergeCell ref="G19:G20"/>
    <mergeCell ref="H19:H20"/>
    <mergeCell ref="B21:B27"/>
    <mergeCell ref="F26:F27"/>
    <mergeCell ref="C28:C35"/>
    <mergeCell ref="B28:B35"/>
    <mergeCell ref="E21:E27"/>
    <mergeCell ref="C21:C27"/>
    <mergeCell ref="E28:E35"/>
    <mergeCell ref="G3:H3"/>
    <mergeCell ref="B4:B12"/>
    <mergeCell ref="C4:C12"/>
    <mergeCell ref="E4:E12"/>
    <mergeCell ref="G4:G6"/>
    <mergeCell ref="H4:H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EE85-3C8C-4C14-B5B6-08B14FBCAFEC}">
  <dimension ref="B3:N45"/>
  <sheetViews>
    <sheetView zoomScaleNormal="100" workbookViewId="0">
      <selection activeCell="H17" sqref="H17:I17"/>
    </sheetView>
  </sheetViews>
  <sheetFormatPr baseColWidth="10" defaultRowHeight="15" x14ac:dyDescent="0.25"/>
  <cols>
    <col min="2" max="2" width="14.7109375" bestFit="1" customWidth="1"/>
    <col min="3" max="3" width="41.42578125" bestFit="1" customWidth="1"/>
    <col min="4" max="4" width="30.5703125" bestFit="1" customWidth="1"/>
    <col min="5" max="5" width="13.42578125" customWidth="1"/>
    <col min="6" max="6" width="21.28515625" bestFit="1" customWidth="1"/>
    <col min="7" max="7" width="23.85546875" bestFit="1" customWidth="1"/>
    <col min="8" max="8" width="8" bestFit="1" customWidth="1"/>
    <col min="9" max="9" width="12.85546875" customWidth="1"/>
    <col min="10" max="10" width="18.7109375" customWidth="1"/>
    <col min="11" max="11" width="7.5703125" customWidth="1"/>
    <col min="12" max="12" width="22.140625" customWidth="1"/>
    <col min="13" max="13" width="21.140625" style="6" customWidth="1"/>
  </cols>
  <sheetData>
    <row r="3" spans="2:14" ht="23.25" customHeight="1" x14ac:dyDescent="0.25">
      <c r="N3" s="11">
        <f>M14+M15</f>
        <v>0</v>
      </c>
    </row>
    <row r="4" spans="2:14" ht="16.5" customHeight="1" x14ac:dyDescent="0.25">
      <c r="C4" s="49" t="s">
        <v>2</v>
      </c>
      <c r="D4" s="50" t="s">
        <v>1</v>
      </c>
      <c r="E4" s="51" t="s">
        <v>0</v>
      </c>
      <c r="F4" s="52" t="s">
        <v>7</v>
      </c>
      <c r="G4" s="53" t="s">
        <v>6</v>
      </c>
      <c r="H4" s="48" t="s">
        <v>271</v>
      </c>
      <c r="I4" s="48"/>
      <c r="J4" s="48"/>
      <c r="K4" s="48"/>
      <c r="L4" s="48"/>
    </row>
    <row r="5" spans="2:14" ht="27.75" customHeight="1" x14ac:dyDescent="0.25">
      <c r="C5" s="49"/>
      <c r="D5" s="50"/>
      <c r="E5" s="51"/>
      <c r="F5" s="52"/>
      <c r="G5" s="53"/>
      <c r="H5" s="54" t="s">
        <v>272</v>
      </c>
      <c r="I5" s="55"/>
      <c r="J5" s="9" t="s">
        <v>273</v>
      </c>
      <c r="K5" s="8" t="s">
        <v>274</v>
      </c>
      <c r="L5" s="12" t="s">
        <v>281</v>
      </c>
      <c r="M5" s="13"/>
    </row>
    <row r="6" spans="2:14" x14ac:dyDescent="0.25">
      <c r="B6" s="45" t="s">
        <v>9</v>
      </c>
      <c r="C6" s="1" t="s">
        <v>266</v>
      </c>
      <c r="D6" s="2">
        <v>27800</v>
      </c>
      <c r="E6" s="2">
        <v>33200</v>
      </c>
      <c r="F6" s="2">
        <f>(E6-D6)</f>
        <v>5400</v>
      </c>
      <c r="G6" s="93">
        <f>(E6-D6)/E6*100</f>
        <v>16.265060240963855</v>
      </c>
      <c r="H6" s="43" t="s">
        <v>278</v>
      </c>
      <c r="I6" s="44"/>
      <c r="J6" s="7" t="s">
        <v>276</v>
      </c>
      <c r="K6" s="7">
        <v>28</v>
      </c>
      <c r="L6" s="7" t="s">
        <v>277</v>
      </c>
      <c r="M6" s="14"/>
    </row>
    <row r="7" spans="2:14" x14ac:dyDescent="0.25">
      <c r="B7" s="46"/>
      <c r="C7" s="1" t="s">
        <v>268</v>
      </c>
      <c r="D7" s="2">
        <v>27800</v>
      </c>
      <c r="E7" s="2">
        <v>35000</v>
      </c>
      <c r="F7" s="2">
        <f t="shared" ref="F7:F17" si="0">(E7-D7)</f>
        <v>7200</v>
      </c>
      <c r="G7" s="93">
        <f t="shared" ref="G7:G17" si="1">(E7-D7)/E7*100</f>
        <v>20.571428571428569</v>
      </c>
      <c r="H7" s="43" t="s">
        <v>282</v>
      </c>
      <c r="I7" s="44"/>
      <c r="J7" s="7" t="s">
        <v>288</v>
      </c>
      <c r="K7" s="7">
        <v>25</v>
      </c>
      <c r="L7" s="7" t="s">
        <v>280</v>
      </c>
      <c r="M7" s="14"/>
    </row>
    <row r="8" spans="2:14" x14ac:dyDescent="0.25">
      <c r="B8" s="46"/>
      <c r="C8" s="1" t="s">
        <v>267</v>
      </c>
      <c r="D8" s="2">
        <v>14000</v>
      </c>
      <c r="E8" s="2">
        <v>16500</v>
      </c>
      <c r="F8" s="2">
        <f t="shared" si="0"/>
        <v>2500</v>
      </c>
      <c r="G8" s="93">
        <f t="shared" si="1"/>
        <v>15.151515151515152</v>
      </c>
      <c r="H8" s="43" t="s">
        <v>282</v>
      </c>
      <c r="I8" s="44"/>
      <c r="J8" s="7" t="s">
        <v>279</v>
      </c>
      <c r="K8" s="7">
        <v>21</v>
      </c>
      <c r="L8" s="7" t="s">
        <v>277</v>
      </c>
      <c r="M8" s="14"/>
    </row>
    <row r="9" spans="2:14" x14ac:dyDescent="0.25">
      <c r="B9" s="46"/>
      <c r="C9" s="1" t="s">
        <v>269</v>
      </c>
      <c r="D9" s="2">
        <v>14000</v>
      </c>
      <c r="E9" s="2">
        <v>19000</v>
      </c>
      <c r="F9" s="2">
        <f t="shared" si="0"/>
        <v>5000</v>
      </c>
      <c r="G9" s="93">
        <f t="shared" si="1"/>
        <v>26.315789473684209</v>
      </c>
      <c r="H9" s="43" t="s">
        <v>284</v>
      </c>
      <c r="I9" s="44"/>
      <c r="J9" s="7" t="s">
        <v>289</v>
      </c>
      <c r="K9" s="7">
        <v>27</v>
      </c>
      <c r="L9" s="7" t="s">
        <v>277</v>
      </c>
      <c r="M9" s="14"/>
    </row>
    <row r="10" spans="2:14" x14ac:dyDescent="0.25">
      <c r="B10" s="46"/>
      <c r="C10" s="1" t="s">
        <v>270</v>
      </c>
      <c r="D10" s="2">
        <v>23250</v>
      </c>
      <c r="E10" s="2">
        <v>26000</v>
      </c>
      <c r="F10" s="2">
        <f t="shared" si="0"/>
        <v>2750</v>
      </c>
      <c r="G10" s="93">
        <f t="shared" si="1"/>
        <v>10.576923076923077</v>
      </c>
      <c r="H10" s="43" t="s">
        <v>284</v>
      </c>
      <c r="I10" s="44"/>
      <c r="J10" s="7" t="s">
        <v>283</v>
      </c>
      <c r="K10" s="7">
        <v>21</v>
      </c>
      <c r="L10" s="7" t="s">
        <v>277</v>
      </c>
      <c r="M10" s="15"/>
    </row>
    <row r="11" spans="2:14" x14ac:dyDescent="0.25">
      <c r="B11" s="46"/>
      <c r="C11" s="1" t="s">
        <v>3</v>
      </c>
      <c r="D11" s="2">
        <v>23250</v>
      </c>
      <c r="E11" s="2">
        <v>27500</v>
      </c>
      <c r="F11" s="2">
        <f t="shared" si="0"/>
        <v>4250</v>
      </c>
      <c r="G11" s="93">
        <f t="shared" si="1"/>
        <v>15.454545454545453</v>
      </c>
      <c r="H11" s="43" t="s">
        <v>286</v>
      </c>
      <c r="I11" s="44"/>
      <c r="J11" s="7" t="s">
        <v>285</v>
      </c>
      <c r="K11" s="7">
        <v>32</v>
      </c>
      <c r="L11" s="7" t="s">
        <v>280</v>
      </c>
      <c r="M11" s="14"/>
    </row>
    <row r="12" spans="2:14" x14ac:dyDescent="0.25">
      <c r="B12" s="47" t="s">
        <v>8</v>
      </c>
      <c r="C12" s="1" t="s">
        <v>266</v>
      </c>
      <c r="D12" s="2">
        <v>46800</v>
      </c>
      <c r="E12" s="2">
        <v>53000</v>
      </c>
      <c r="F12" s="2">
        <f t="shared" si="0"/>
        <v>6200</v>
      </c>
      <c r="G12" s="93">
        <f t="shared" si="1"/>
        <v>11.69811320754717</v>
      </c>
      <c r="H12" s="43" t="s">
        <v>286</v>
      </c>
      <c r="I12" s="44"/>
      <c r="J12" s="7" t="s">
        <v>285</v>
      </c>
      <c r="K12" s="7">
        <v>31</v>
      </c>
      <c r="L12" s="7" t="s">
        <v>277</v>
      </c>
      <c r="M12" s="14"/>
    </row>
    <row r="13" spans="2:14" x14ac:dyDescent="0.25">
      <c r="B13" s="47"/>
      <c r="C13" s="1" t="s">
        <v>268</v>
      </c>
      <c r="D13" s="2">
        <v>46800</v>
      </c>
      <c r="E13" s="2">
        <v>49500</v>
      </c>
      <c r="F13" s="2">
        <f t="shared" si="0"/>
        <v>2700</v>
      </c>
      <c r="G13" s="93">
        <f t="shared" si="1"/>
        <v>5.4545454545454541</v>
      </c>
      <c r="H13" s="43" t="s">
        <v>282</v>
      </c>
      <c r="I13" s="44"/>
      <c r="J13" s="7" t="s">
        <v>276</v>
      </c>
      <c r="K13" s="7">
        <v>25</v>
      </c>
      <c r="L13" s="7" t="s">
        <v>280</v>
      </c>
      <c r="M13" s="14"/>
    </row>
    <row r="14" spans="2:14" x14ac:dyDescent="0.25">
      <c r="B14" s="47"/>
      <c r="C14" s="1" t="s">
        <v>267</v>
      </c>
      <c r="D14" s="2">
        <v>21000</v>
      </c>
      <c r="E14" s="2">
        <v>22500</v>
      </c>
      <c r="F14" s="2">
        <f t="shared" si="0"/>
        <v>1500</v>
      </c>
      <c r="G14" s="93">
        <f t="shared" si="1"/>
        <v>6.666666666666667</v>
      </c>
      <c r="H14" s="43" t="s">
        <v>286</v>
      </c>
      <c r="I14" s="44"/>
      <c r="J14" s="7" t="s">
        <v>287</v>
      </c>
      <c r="K14" s="7">
        <v>38</v>
      </c>
      <c r="L14" s="7" t="s">
        <v>277</v>
      </c>
      <c r="M14" s="14"/>
    </row>
    <row r="15" spans="2:14" x14ac:dyDescent="0.25">
      <c r="B15" s="47"/>
      <c r="C15" s="1" t="s">
        <v>269</v>
      </c>
      <c r="D15" s="2">
        <v>21000</v>
      </c>
      <c r="E15" s="2">
        <v>26000</v>
      </c>
      <c r="F15" s="2">
        <f t="shared" si="0"/>
        <v>5000</v>
      </c>
      <c r="G15" s="93">
        <f t="shared" si="1"/>
        <v>19.230769230769234</v>
      </c>
      <c r="H15" s="43" t="s">
        <v>286</v>
      </c>
      <c r="I15" s="44"/>
      <c r="J15" s="7" t="s">
        <v>276</v>
      </c>
      <c r="K15" s="7">
        <v>53</v>
      </c>
      <c r="L15" s="7" t="s">
        <v>277</v>
      </c>
      <c r="M15" s="14"/>
    </row>
    <row r="16" spans="2:14" x14ac:dyDescent="0.25">
      <c r="B16" s="47"/>
      <c r="C16" s="1" t="s">
        <v>270</v>
      </c>
      <c r="D16" s="2">
        <v>33400</v>
      </c>
      <c r="E16" s="2">
        <v>41500</v>
      </c>
      <c r="F16" s="2">
        <f t="shared" si="0"/>
        <v>8100</v>
      </c>
      <c r="G16" s="93">
        <f t="shared" si="1"/>
        <v>19.518072289156628</v>
      </c>
      <c r="H16" s="43" t="s">
        <v>284</v>
      </c>
      <c r="I16" s="44"/>
      <c r="J16" s="7" t="s">
        <v>287</v>
      </c>
      <c r="K16" s="7">
        <v>29</v>
      </c>
      <c r="L16" s="7" t="s">
        <v>277</v>
      </c>
      <c r="M16" s="15"/>
    </row>
    <row r="17" spans="2:13" x14ac:dyDescent="0.25">
      <c r="B17" s="47"/>
      <c r="C17" s="26" t="s">
        <v>3</v>
      </c>
      <c r="D17" s="5">
        <v>33400</v>
      </c>
      <c r="E17" s="5">
        <v>48000</v>
      </c>
      <c r="F17" s="2">
        <f t="shared" si="0"/>
        <v>14600</v>
      </c>
      <c r="G17" s="93">
        <f t="shared" si="1"/>
        <v>30.416666666666664</v>
      </c>
      <c r="H17" s="43" t="s">
        <v>275</v>
      </c>
      <c r="I17" s="44"/>
      <c r="J17" s="7" t="s">
        <v>290</v>
      </c>
      <c r="K17" s="7">
        <v>27</v>
      </c>
      <c r="L17" s="7" t="s">
        <v>280</v>
      </c>
      <c r="M17"/>
    </row>
    <row r="18" spans="2:13" x14ac:dyDescent="0.25">
      <c r="F18" s="10">
        <f>AVERAGE(F6:F17)</f>
        <v>5433.333333333333</v>
      </c>
      <c r="G18" s="16">
        <f>AVERAGE(G6:G17)</f>
        <v>16.443341290367677</v>
      </c>
    </row>
    <row r="22" spans="2:13" x14ac:dyDescent="0.25">
      <c r="D22" s="4"/>
      <c r="E22" s="3"/>
    </row>
    <row r="23" spans="2:13" x14ac:dyDescent="0.25">
      <c r="D23" s="4"/>
      <c r="E23" s="3"/>
    </row>
    <row r="24" spans="2:13" x14ac:dyDescent="0.25">
      <c r="D24" s="4"/>
      <c r="E24" s="3"/>
    </row>
    <row r="25" spans="2:13" x14ac:dyDescent="0.25">
      <c r="D25" s="4"/>
      <c r="E25" s="3"/>
    </row>
    <row r="26" spans="2:13" x14ac:dyDescent="0.25">
      <c r="D26" s="4"/>
      <c r="E26" s="3"/>
    </row>
    <row r="27" spans="2:13" x14ac:dyDescent="0.25">
      <c r="D27" s="4"/>
      <c r="E27" s="3"/>
    </row>
    <row r="28" spans="2:13" x14ac:dyDescent="0.25">
      <c r="D28" s="4"/>
      <c r="E28" s="3"/>
    </row>
    <row r="29" spans="2:13" x14ac:dyDescent="0.25">
      <c r="D29" s="4"/>
      <c r="E29" s="3"/>
    </row>
    <row r="30" spans="2:13" x14ac:dyDescent="0.25">
      <c r="D30" s="4"/>
      <c r="E30" s="3"/>
    </row>
    <row r="31" spans="2:13" x14ac:dyDescent="0.25">
      <c r="D31" s="4"/>
      <c r="E31" s="3"/>
    </row>
    <row r="32" spans="2:13" x14ac:dyDescent="0.25">
      <c r="D32" s="4"/>
      <c r="E32" s="3"/>
    </row>
    <row r="33" spans="4:5" x14ac:dyDescent="0.25">
      <c r="D33" s="4"/>
      <c r="E33" s="3"/>
    </row>
    <row r="34" spans="4:5" x14ac:dyDescent="0.25">
      <c r="D34" s="4"/>
      <c r="E34" s="3"/>
    </row>
    <row r="35" spans="4:5" x14ac:dyDescent="0.25">
      <c r="D35" s="4"/>
      <c r="E35" s="3"/>
    </row>
    <row r="36" spans="4:5" x14ac:dyDescent="0.25">
      <c r="D36" s="4"/>
      <c r="E36" s="3"/>
    </row>
    <row r="37" spans="4:5" x14ac:dyDescent="0.25">
      <c r="D37" s="4"/>
      <c r="E37" s="3"/>
    </row>
    <row r="38" spans="4:5" x14ac:dyDescent="0.25">
      <c r="D38" s="4"/>
      <c r="E38" s="3"/>
    </row>
    <row r="39" spans="4:5" x14ac:dyDescent="0.25">
      <c r="D39" s="4"/>
      <c r="E39" s="3"/>
    </row>
    <row r="40" spans="4:5" x14ac:dyDescent="0.25">
      <c r="D40" s="4"/>
      <c r="E40" s="3"/>
    </row>
    <row r="41" spans="4:5" x14ac:dyDescent="0.25">
      <c r="D41" s="4"/>
      <c r="E41" s="3"/>
    </row>
    <row r="42" spans="4:5" x14ac:dyDescent="0.25">
      <c r="D42" s="4"/>
      <c r="E42" s="3"/>
    </row>
    <row r="43" spans="4:5" x14ac:dyDescent="0.25">
      <c r="D43" s="4"/>
      <c r="E43" s="3"/>
    </row>
    <row r="44" spans="4:5" x14ac:dyDescent="0.25">
      <c r="D44" s="4"/>
      <c r="E44" s="3"/>
    </row>
    <row r="45" spans="4:5" x14ac:dyDescent="0.25">
      <c r="D45" s="3"/>
      <c r="E45" s="3"/>
    </row>
  </sheetData>
  <mergeCells count="21">
    <mergeCell ref="B6:B11"/>
    <mergeCell ref="B12:B17"/>
    <mergeCell ref="H4:L4"/>
    <mergeCell ref="C4:C5"/>
    <mergeCell ref="D4:D5"/>
    <mergeCell ref="E4:E5"/>
    <mergeCell ref="F4:F5"/>
    <mergeCell ref="G4:G5"/>
    <mergeCell ref="H5:I5"/>
    <mergeCell ref="H6:I6"/>
    <mergeCell ref="H7:I7"/>
    <mergeCell ref="H8:I8"/>
    <mergeCell ref="H9:I9"/>
    <mergeCell ref="H10:I10"/>
    <mergeCell ref="H11:I11"/>
    <mergeCell ref="H12:I12"/>
    <mergeCell ref="H17:I17"/>
    <mergeCell ref="H13:I13"/>
    <mergeCell ref="H14:I14"/>
    <mergeCell ref="H15:I15"/>
    <mergeCell ref="H16:I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86f288-8712-4e66-8cf3-452368b2e7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0F02DD5D292488B76D45399C11ADE" ma:contentTypeVersion="12" ma:contentTypeDescription="Create a new document." ma:contentTypeScope="" ma:versionID="bceb922e7d1d9846b89a7728948e8b5d">
  <xsd:schema xmlns:xsd="http://www.w3.org/2001/XMLSchema" xmlns:xs="http://www.w3.org/2001/XMLSchema" xmlns:p="http://schemas.microsoft.com/office/2006/metadata/properties" xmlns:ns3="0b86f288-8712-4e66-8cf3-452368b2e7c3" xmlns:ns4="71369568-34ba-4093-ac8b-22aaf863f611" targetNamespace="http://schemas.microsoft.com/office/2006/metadata/properties" ma:root="true" ma:fieldsID="f574890115d3b254b77db471da353e5c" ns3:_="" ns4:_="">
    <xsd:import namespace="0b86f288-8712-4e66-8cf3-452368b2e7c3"/>
    <xsd:import namespace="71369568-34ba-4093-ac8b-22aaf863f6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6f288-8712-4e66-8cf3-452368b2e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69568-34ba-4093-ac8b-22aaf863f61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8909A-CB22-40C8-873A-7EC3D0C4A4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C931AD-7665-4AA2-9B75-6B2F53100D06}">
  <ds:schemaRefs>
    <ds:schemaRef ds:uri="http://schemas.microsoft.com/office/2006/documentManagement/types"/>
    <ds:schemaRef ds:uri="71369568-34ba-4093-ac8b-22aaf863f611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0b86f288-8712-4e66-8cf3-452368b2e7c3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A0A72E4-64DF-4386-A46D-B35AA6988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86f288-8712-4e66-8cf3-452368b2e7c3"/>
    <ds:schemaRef ds:uri="71369568-34ba-4093-ac8b-22aaf863f6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Recetas dieta Sana</vt:lpstr>
      <vt:lpstr>Recetas dieta Vegetariana</vt:lpstr>
      <vt:lpstr>Recetas dieta baja en Calorías</vt:lpstr>
      <vt:lpstr>Tabla de resultados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Zarate</dc:creator>
  <cp:lastModifiedBy>Sergio Andres Calderon Soler</cp:lastModifiedBy>
  <dcterms:created xsi:type="dcterms:W3CDTF">2023-05-12T01:12:42Z</dcterms:created>
  <dcterms:modified xsi:type="dcterms:W3CDTF">2023-12-02T04:26:27Z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0x010100A910F02DD5D292488B76D45399C11ADE</vt:lpwstr>
  </property>
</Properties>
</file>