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Sergio\Documents\Especialización GSS4\Proyecto Final\Entrega final\"/>
    </mc:Choice>
  </mc:AlternateContent>
  <xr:revisionPtr revIDLastSave="0" documentId="13_ncr:1_{0DE26C53-4582-461B-B63F-1A9ED5B4C67A}" xr6:coauthVersionLast="47" xr6:coauthVersionMax="47" xr10:uidLastSave="{00000000-0000-0000-0000-000000000000}"/>
  <bookViews>
    <workbookView xWindow="-120" yWindow="-120" windowWidth="29040" windowHeight="15990" activeTab="3" xr2:uid="{00000000-000D-0000-FFFF-FFFF00000000}"/>
  </bookViews>
  <sheets>
    <sheet name="GESTION INTEGRAL R.QUIMICO" sheetId="5" r:id="rId1"/>
    <sheet name="Hoja1" sheetId="8" r:id="rId2"/>
    <sheet name="HOJA DE CÁLCULO 2021" sheetId="6" state="hidden" r:id="rId3"/>
    <sheet name="PROYECTO" sheetId="7" r:id="rId4"/>
  </sheets>
  <definedNames>
    <definedName name="_xlnm._FilterDatabase" localSheetId="0" hidden="1">'GESTION INTEGRAL R.QUIMICO'!$P$12:$AM$92</definedName>
    <definedName name="_xlnm._FilterDatabase" localSheetId="3" hidden="1">PROYECTO!$P$11:$AM$75</definedName>
    <definedName name="_xlnm.Print_Area" localSheetId="0">'GESTION INTEGRAL R.QUIMICO'!$A$1:$BG$143</definedName>
    <definedName name="_xlnm.Print_Area" localSheetId="2">'HOJA DE CÁLCULO 2021'!$A$1:$P$20</definedName>
    <definedName name="_xlnm.Print_Area" localSheetId="3">PROYECTO!$A$1:$BG$108</definedName>
  </definedNames>
  <calcPr calcId="191029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24" i="7" l="1"/>
  <c r="AN25" i="7"/>
  <c r="AP24" i="7" s="1"/>
  <c r="AZ92" i="5"/>
  <c r="AK96" i="5" s="1"/>
  <c r="BB92" i="5"/>
  <c r="BD92" i="5"/>
  <c r="BF92" i="5"/>
  <c r="AZ91" i="5"/>
  <c r="AK95" i="5" s="1"/>
  <c r="BB91" i="5"/>
  <c r="BD91" i="5"/>
  <c r="BF91" i="5"/>
  <c r="AT92" i="5"/>
  <c r="AV92" i="5"/>
  <c r="AX92" i="5"/>
  <c r="AI96" i="5"/>
  <c r="AT91" i="5"/>
  <c r="AV91" i="5"/>
  <c r="AX91" i="5"/>
  <c r="AI95" i="5"/>
  <c r="AN92" i="5"/>
  <c r="AP92" i="5"/>
  <c r="AR92" i="5"/>
  <c r="AP101" i="5" s="1"/>
  <c r="AG96" i="5"/>
  <c r="AN91" i="5"/>
  <c r="AP91" i="5"/>
  <c r="AR91" i="5"/>
  <c r="AG95" i="5"/>
  <c r="BH14" i="5"/>
  <c r="BH16" i="5"/>
  <c r="BH18" i="5"/>
  <c r="BH20" i="5"/>
  <c r="BJ19" i="5" s="1"/>
  <c r="BH22" i="5"/>
  <c r="BH24" i="5"/>
  <c r="BH26" i="5"/>
  <c r="BH28" i="5"/>
  <c r="BJ27" i="5" s="1"/>
  <c r="BH30" i="5"/>
  <c r="BH32" i="5"/>
  <c r="BH34" i="5"/>
  <c r="BH36" i="5"/>
  <c r="BJ35" i="5" s="1"/>
  <c r="BH38" i="5"/>
  <c r="BH40" i="5"/>
  <c r="BH42" i="5"/>
  <c r="BH44" i="5"/>
  <c r="BH46" i="5"/>
  <c r="BH48" i="5"/>
  <c r="BH50" i="5"/>
  <c r="BJ49" i="5" s="1"/>
  <c r="BH52" i="5"/>
  <c r="BJ51" i="5" s="1"/>
  <c r="BH54" i="5"/>
  <c r="BH56" i="5"/>
  <c r="BH58" i="5"/>
  <c r="BJ57" i="5" s="1"/>
  <c r="BH60" i="5"/>
  <c r="BJ59" i="5" s="1"/>
  <c r="BH62" i="5"/>
  <c r="BH64" i="5"/>
  <c r="BH66" i="5"/>
  <c r="BJ65" i="5" s="1"/>
  <c r="BH68" i="5"/>
  <c r="BJ67" i="5" s="1"/>
  <c r="BH70" i="5"/>
  <c r="BH72" i="5"/>
  <c r="BH74" i="5"/>
  <c r="BH76" i="5"/>
  <c r="BJ75" i="5" s="1"/>
  <c r="BH78" i="5"/>
  <c r="BH80" i="5"/>
  <c r="BH82" i="5"/>
  <c r="BH84" i="5"/>
  <c r="BJ83" i="5" s="1"/>
  <c r="BJ92" i="5"/>
  <c r="BH13" i="5"/>
  <c r="BH15" i="5"/>
  <c r="BH17" i="5"/>
  <c r="BH19" i="5"/>
  <c r="BH21" i="5"/>
  <c r="BH23" i="5"/>
  <c r="BJ23" i="5" s="1"/>
  <c r="BH25" i="5"/>
  <c r="BH27" i="5"/>
  <c r="BH29" i="5"/>
  <c r="BJ29" i="5" s="1"/>
  <c r="BH31" i="5"/>
  <c r="BH33" i="5"/>
  <c r="BH35" i="5"/>
  <c r="BH37" i="5"/>
  <c r="BH39" i="5"/>
  <c r="BJ39" i="5" s="1"/>
  <c r="BH41" i="5"/>
  <c r="BJ41" i="5" s="1"/>
  <c r="BH43" i="5"/>
  <c r="BH45" i="5"/>
  <c r="BH47" i="5"/>
  <c r="BJ47" i="5" s="1"/>
  <c r="BH49" i="5"/>
  <c r="BH51" i="5"/>
  <c r="BH53" i="5"/>
  <c r="BH55" i="5"/>
  <c r="BJ55" i="5" s="1"/>
  <c r="BH57" i="5"/>
  <c r="BH59" i="5"/>
  <c r="BH61" i="5"/>
  <c r="BH63" i="5"/>
  <c r="BH65" i="5"/>
  <c r="BH67" i="5"/>
  <c r="BH69" i="5"/>
  <c r="BH71" i="5"/>
  <c r="BH73" i="5"/>
  <c r="BH75" i="5"/>
  <c r="BH77" i="5"/>
  <c r="BH79" i="5"/>
  <c r="BH81" i="5"/>
  <c r="BH83" i="5"/>
  <c r="BJ13" i="5"/>
  <c r="BJ15" i="5"/>
  <c r="BJ17" i="5"/>
  <c r="BJ31" i="5"/>
  <c r="BJ33" i="5"/>
  <c r="BJ43" i="5"/>
  <c r="BJ53" i="5"/>
  <c r="BJ61" i="5"/>
  <c r="BJ63" i="5"/>
  <c r="BJ71" i="5"/>
  <c r="BJ73" i="5"/>
  <c r="BJ77" i="5"/>
  <c r="BJ79" i="5"/>
  <c r="BJ81" i="5"/>
  <c r="P92" i="5"/>
  <c r="R92" i="5"/>
  <c r="Q96" i="5" s="1"/>
  <c r="T92" i="5"/>
  <c r="V92" i="5"/>
  <c r="X92" i="5"/>
  <c r="Z92" i="5"/>
  <c r="AB92" i="5"/>
  <c r="AD92" i="5"/>
  <c r="AF92" i="5"/>
  <c r="AH92" i="5"/>
  <c r="AJ92" i="5"/>
  <c r="AL92" i="5"/>
  <c r="R91" i="5"/>
  <c r="T91" i="5"/>
  <c r="V91" i="5"/>
  <c r="Q95" i="5" s="1"/>
  <c r="X91" i="5"/>
  <c r="Z91" i="5"/>
  <c r="AB91" i="5"/>
  <c r="AD91" i="5"/>
  <c r="AF91" i="5"/>
  <c r="AH91" i="5"/>
  <c r="AJ91" i="5"/>
  <c r="U95" i="5" s="1"/>
  <c r="AL91" i="5"/>
  <c r="P91" i="5"/>
  <c r="O103" i="5"/>
  <c r="AS103" i="5"/>
  <c r="AV103" i="5"/>
  <c r="E29" i="6"/>
  <c r="F29" i="6"/>
  <c r="AP103" i="5"/>
  <c r="E26" i="6"/>
  <c r="F26" i="6" s="1"/>
  <c r="E35" i="6"/>
  <c r="F35" i="6"/>
  <c r="E32" i="6"/>
  <c r="F32" i="6"/>
  <c r="E16" i="6"/>
  <c r="H16" i="6" s="1"/>
  <c r="AV102" i="5" s="1"/>
  <c r="G16" i="6"/>
  <c r="E13" i="6"/>
  <c r="H13" i="6" s="1"/>
  <c r="AS102" i="5" s="1"/>
  <c r="G13" i="6"/>
  <c r="E10" i="6"/>
  <c r="H10" i="6" s="1"/>
  <c r="AP102" i="5" s="1"/>
  <c r="G10" i="6"/>
  <c r="E7" i="6"/>
  <c r="H7" i="6" s="1"/>
  <c r="G7" i="6"/>
  <c r="O84" i="7"/>
  <c r="AL75" i="7"/>
  <c r="AJ75" i="7"/>
  <c r="AH75" i="7"/>
  <c r="AF75" i="7"/>
  <c r="U79" i="7" s="1"/>
  <c r="AF74" i="7"/>
  <c r="U78" i="7" s="1"/>
  <c r="AH74" i="7"/>
  <c r="AJ74" i="7"/>
  <c r="AL74" i="7"/>
  <c r="AH84" i="7"/>
  <c r="AD75" i="7"/>
  <c r="AB75" i="7"/>
  <c r="Z75" i="7"/>
  <c r="AC84" i="7" s="1"/>
  <c r="X75" i="7"/>
  <c r="S79" i="7" s="1"/>
  <c r="X74" i="7"/>
  <c r="S78" i="7" s="1"/>
  <c r="Z74" i="7"/>
  <c r="AB74" i="7"/>
  <c r="AD74" i="7"/>
  <c r="V75" i="7"/>
  <c r="Y84" i="7" s="1"/>
  <c r="T75" i="7"/>
  <c r="R75" i="7"/>
  <c r="P75" i="7"/>
  <c r="V74" i="7"/>
  <c r="T74" i="7"/>
  <c r="Q78" i="7" s="1"/>
  <c r="R74" i="7"/>
  <c r="P74" i="7"/>
  <c r="AN73" i="7"/>
  <c r="AP72" i="7" s="1"/>
  <c r="AN72" i="7"/>
  <c r="AN71" i="7"/>
  <c r="AN70" i="7"/>
  <c r="AN69" i="7"/>
  <c r="AP68" i="7" s="1"/>
  <c r="AN68" i="7"/>
  <c r="AN67" i="7"/>
  <c r="AN66" i="7"/>
  <c r="AP66" i="7" s="1"/>
  <c r="AN65" i="7"/>
  <c r="AP64" i="7" s="1"/>
  <c r="AN64" i="7"/>
  <c r="AN63" i="7"/>
  <c r="AP62" i="7" s="1"/>
  <c r="AN62" i="7"/>
  <c r="AN61" i="7"/>
  <c r="AN60" i="7"/>
  <c r="AN59" i="7"/>
  <c r="AP58" i="7" s="1"/>
  <c r="AN58" i="7"/>
  <c r="AN57" i="7"/>
  <c r="AN56" i="7"/>
  <c r="AN55" i="7"/>
  <c r="AP54" i="7" s="1"/>
  <c r="AN54" i="7"/>
  <c r="AN53" i="7"/>
  <c r="AN52" i="7"/>
  <c r="AN51" i="7"/>
  <c r="AP50" i="7" s="1"/>
  <c r="AN50" i="7"/>
  <c r="AN49" i="7"/>
  <c r="AN48" i="7"/>
  <c r="AN47" i="7"/>
  <c r="AP46" i="7" s="1"/>
  <c r="AN46" i="7"/>
  <c r="AN45" i="7"/>
  <c r="AN44" i="7"/>
  <c r="AN43" i="7"/>
  <c r="AN42" i="7"/>
  <c r="AP42" i="7" s="1"/>
  <c r="AN41" i="7"/>
  <c r="AN40" i="7"/>
  <c r="AN39" i="7"/>
  <c r="AP38" i="7" s="1"/>
  <c r="AN38" i="7"/>
  <c r="AN37" i="7"/>
  <c r="AN36" i="7"/>
  <c r="AN35" i="7"/>
  <c r="AP34" i="7" s="1"/>
  <c r="AN34" i="7"/>
  <c r="AN33" i="7"/>
  <c r="AN32" i="7"/>
  <c r="AN31" i="7"/>
  <c r="AP30" i="7" s="1"/>
  <c r="AN30" i="7"/>
  <c r="AN29" i="7"/>
  <c r="AN28" i="7"/>
  <c r="AN27" i="7"/>
  <c r="AN26" i="7"/>
  <c r="AN23" i="7"/>
  <c r="AN22" i="7"/>
  <c r="AN21" i="7"/>
  <c r="AN20" i="7"/>
  <c r="AN19" i="7"/>
  <c r="AN18" i="7"/>
  <c r="AN17" i="7"/>
  <c r="AN16" i="7"/>
  <c r="AP16" i="7" s="1"/>
  <c r="AN15" i="7"/>
  <c r="AN14" i="7"/>
  <c r="AN13" i="7"/>
  <c r="AP12" i="7" s="1"/>
  <c r="AN12" i="7"/>
  <c r="D19" i="6"/>
  <c r="F19" i="6"/>
  <c r="AP20" i="7"/>
  <c r="AS101" i="5"/>
  <c r="AV101" i="5"/>
  <c r="Y101" i="5"/>
  <c r="AP36" i="7"/>
  <c r="AP32" i="7"/>
  <c r="AP22" i="7"/>
  <c r="AP14" i="7"/>
  <c r="AP40" i="7"/>
  <c r="AP48" i="7"/>
  <c r="AP56" i="7"/>
  <c r="AP44" i="7"/>
  <c r="AP18" i="7"/>
  <c r="AP26" i="7"/>
  <c r="AP52" i="7"/>
  <c r="AP70" i="7"/>
  <c r="AN74" i="7"/>
  <c r="AP28" i="7"/>
  <c r="AP60" i="7"/>
  <c r="AN75" i="7"/>
  <c r="AP74" i="7" s="1"/>
  <c r="D38" i="6"/>
  <c r="E38" i="6"/>
  <c r="O102" i="5"/>
  <c r="O101" i="5"/>
  <c r="G19" i="6"/>
  <c r="BH85" i="5"/>
  <c r="BH86" i="5"/>
  <c r="BJ85" i="5" s="1"/>
  <c r="BH87" i="5"/>
  <c r="BJ87" i="5" s="1"/>
  <c r="BH88" i="5"/>
  <c r="BH89" i="5"/>
  <c r="BH90" i="5"/>
  <c r="BJ89" i="5"/>
  <c r="E19" i="6"/>
  <c r="F38" i="6" l="1"/>
  <c r="Y103" i="5"/>
  <c r="H19" i="6"/>
  <c r="Y102" i="5"/>
  <c r="Q79" i="7"/>
  <c r="S95" i="5"/>
  <c r="BJ69" i="5"/>
  <c r="BJ45" i="5"/>
  <c r="BJ37" i="5"/>
  <c r="BJ21" i="5"/>
  <c r="BH91" i="5"/>
  <c r="AE101" i="5"/>
  <c r="AK101" i="5"/>
  <c r="U96" i="5"/>
  <c r="BH92" i="5"/>
  <c r="S96" i="5"/>
  <c r="BJ25" i="5"/>
  <c r="BJ9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Gestion Ambiental</author>
    <author>Mayli Julieta Nivia Torres</author>
  </authors>
  <commentList>
    <comment ref="AP11" authorId="0" shapeId="0" xr:uid="{113964EC-91C1-44D0-89AA-45FC3E1271CE}">
      <text>
        <r>
          <rPr>
            <b/>
            <sz val="9"/>
            <color indexed="81"/>
            <rFont val="Tahoma"/>
            <family val="2"/>
          </rPr>
          <t xml:space="preserve">
Frecuencia de Medición: Mensual.
ING Angie Torres Mejia</t>
        </r>
      </text>
    </comment>
    <comment ref="A20" authorId="1" shapeId="0" xr:uid="{1A1F4467-EB87-4B91-92C3-E6149946F56D}">
      <text>
        <r>
          <rPr>
            <b/>
            <sz val="9"/>
            <color indexed="81"/>
            <rFont val="Tahoma"/>
            <family val="2"/>
          </rPr>
          <t>Mayli Julieta Nivia Torres: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<sst xmlns="http://schemas.openxmlformats.org/spreadsheetml/2006/main" count="686" uniqueCount="258">
  <si>
    <t>DIRIGIDO A:</t>
  </si>
  <si>
    <t>INDICADORES DEL PROGRAMA</t>
  </si>
  <si>
    <t>META</t>
  </si>
  <si>
    <t>MECANISMO</t>
  </si>
  <si>
    <t>CUMPLIMIENTO</t>
  </si>
  <si>
    <t>TRIMESTRAL</t>
  </si>
  <si>
    <t xml:space="preserve">Control y seguimiento a las actividades propuestas en este cronograma </t>
  </si>
  <si>
    <t>EFICACIA</t>
  </si>
  <si>
    <t>SEMESTRAL</t>
  </si>
  <si>
    <t>Seguimiento a la generación y disposición de papel reutilizado.</t>
  </si>
  <si>
    <t>ACTIVIDADES</t>
  </si>
  <si>
    <t>RESPONSABLE</t>
  </si>
  <si>
    <t>TOTAL</t>
  </si>
  <si>
    <t>%</t>
  </si>
  <si>
    <t>EVIDENCIA</t>
  </si>
  <si>
    <t>RECURSOS</t>
  </si>
  <si>
    <t>OBSERVACIONES</t>
  </si>
  <si>
    <t>P</t>
  </si>
  <si>
    <t>Programa de Gestión</t>
  </si>
  <si>
    <t>E</t>
  </si>
  <si>
    <t>Matriz de requisitos legales</t>
  </si>
  <si>
    <t>Programa de Mantenimiento</t>
  </si>
  <si>
    <t>Certificaciones de calibración</t>
  </si>
  <si>
    <t>Registros de toma de alcoholimetrías</t>
  </si>
  <si>
    <t>Aplicativo</t>
  </si>
  <si>
    <t>TOTAL ACTIVIDADES PROGRAMADAS</t>
  </si>
  <si>
    <t>TOTAL ACTIVIDADES EJECUTADAS</t>
  </si>
  <si>
    <t>ACTIVIDADES PROGRAMADAS AL AÑO</t>
  </si>
  <si>
    <t>ACTIVIDADES EJECUTADAS AL AÑO</t>
  </si>
  <si>
    <t>SEGUIMIENTO A INDICADORES Y ANALISIS TENDENCIAL</t>
  </si>
  <si>
    <t>INDICADOR</t>
  </si>
  <si>
    <t>2 TRIMESTRE</t>
  </si>
  <si>
    <t>3 TRIMESTRE</t>
  </si>
  <si>
    <t>PLAN DE ACCION PREVENTIVO Y/O CORRECTIVO</t>
  </si>
  <si>
    <t>DESCRIPCION DE ACTIVIDAD</t>
  </si>
  <si>
    <t xml:space="preserve">FECHA </t>
  </si>
  <si>
    <t>ESTADO</t>
  </si>
  <si>
    <t>Período</t>
  </si>
  <si>
    <t>Indicador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</si>
  <si>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</si>
  <si>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</si>
  <si>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</si>
  <si>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</si>
  <si>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</si>
  <si>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</si>
  <si>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</si>
  <si>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</si>
  <si>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</si>
  <si>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</si>
  <si>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</si>
  <si>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</si>
  <si>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</si>
  <si>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</si>
  <si>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FRECUENCIA DE MEDICIÓN</t>
  </si>
  <si>
    <t>FRECUENCIA DE ANÁLISIS</t>
  </si>
  <si>
    <t>MENSUAL</t>
  </si>
  <si>
    <t>ALCANCE:</t>
  </si>
  <si>
    <t>OBJETIVOS ESPECÍFICOS</t>
  </si>
  <si>
    <t>PARÁMETRO A MEDIR</t>
  </si>
  <si>
    <t>Cumplir mínimo con el  90% de las actividades propuestas al finalizar el período</t>
  </si>
  <si>
    <t>IMPACTO:</t>
  </si>
  <si>
    <r>
      <rPr>
        <b/>
        <sz val="12"/>
        <color theme="1"/>
        <rFont val="Arial"/>
        <family val="2"/>
      </rPr>
      <t>CUMPLIMIENTO</t>
    </r>
    <r>
      <rPr>
        <sz val="12"/>
        <color theme="1"/>
        <rFont val="Arial"/>
        <family val="2"/>
      </rPr>
      <t xml:space="preserve">
(Número de Actividades Ejecutadas / Número de Actividades propuestas en este programa) * 100</t>
    </r>
  </si>
  <si>
    <t>ENE - FEB- MAR</t>
  </si>
  <si>
    <t>ABR - MAY- JUN</t>
  </si>
  <si>
    <t>JUL - AGO- SEP</t>
  </si>
  <si>
    <t>OCT - NOV- DIC</t>
  </si>
  <si>
    <t>RESULTADO %</t>
  </si>
  <si>
    <t xml:space="preserve"> </t>
  </si>
  <si>
    <t>PERIODICIDAD PARA CUMPLIR META</t>
  </si>
  <si>
    <t xml:space="preserve">AÑO </t>
  </si>
  <si>
    <t>FECHA DE ACTUALIZACIÓN</t>
  </si>
  <si>
    <t>ANÁLISIS</t>
  </si>
  <si>
    <t>1 Trimestre</t>
  </si>
  <si>
    <t>2 Trimestre</t>
  </si>
  <si>
    <t>3 Trimestre</t>
  </si>
  <si>
    <t>Mes</t>
  </si>
  <si>
    <t>Trimestre 1.</t>
  </si>
  <si>
    <t>Trimestre 2.</t>
  </si>
  <si>
    <t>Trimestre 3.</t>
  </si>
  <si>
    <t>Trimestre 4.</t>
  </si>
  <si>
    <t>GRÁFICAS</t>
  </si>
  <si>
    <t>CUMPLIMIENTO DE ACTIVIDADES</t>
  </si>
  <si>
    <t>PLANEAR</t>
  </si>
  <si>
    <t>Informe autodiagnóstico</t>
  </si>
  <si>
    <t>HACER</t>
  </si>
  <si>
    <t>VERIFICAR</t>
  </si>
  <si>
    <t>ACTUAR</t>
  </si>
  <si>
    <t>Acta de capacitación y/o inducción</t>
  </si>
  <si>
    <t>Indicadores de gestión</t>
  </si>
  <si>
    <t>Humanos
Económicos
Infraesctructura</t>
  </si>
  <si>
    <t>Todas las actividades planeadas de han ejecutado con éxito</t>
  </si>
  <si>
    <t>ASPECTO/PELIGRO</t>
  </si>
  <si>
    <t xml:space="preserve">Generación de Respel/Gemeracion de derrames/exposicion a Agentes quimicos </t>
  </si>
  <si>
    <t xml:space="preserve">Contaminación del suelo, agua y aire y sobre presión del relleno sanitario/accidentes de trabajo y Enfermedades laborales por exposicion a agentes quimicos </t>
  </si>
  <si>
    <t>PROPÓSITOS</t>
  </si>
  <si>
    <t>1.Controlar el riesgo químico, a través de la implementación de  lineamientos especificos para la utilización apropiada y segura de productos químicos. 
2. Asegurar el cumplimiento de las disposiciones legales vigentes asociadas a la gestion del riesgo quimico en los lugares de trabajo en Colombia.
3. Disminuir la probabilidad de ocurrencia de incidentes, accidentes, enfermedades laborales, emergencias y minimizar los impactos ambientales causados por un inadecuado manejo de sustancias quimicas</t>
  </si>
  <si>
    <t>Disminuir la probabilidad de ocurrencia de incidentes, accidentes, enfermedades laborales, emergencias y minimizar los impactos ambientales causados por un inadecuado manejo de sustancias quimicas</t>
  </si>
  <si>
    <t xml:space="preserve">Controlar el riesgo químico, a través de la implementación de  lineamientos especificos para la utilización apropiada y segura de productos químicos. </t>
  </si>
  <si>
    <t>Establecer indicadores del programa de riesgo químico</t>
  </si>
  <si>
    <t>Progarama riesgo quimico</t>
  </si>
  <si>
    <t xml:space="preserve">fichas de datos actualizadad </t>
  </si>
  <si>
    <t>formato base/matriz de valoracion RQ</t>
  </si>
  <si>
    <t>formato chequeo tranasporte mercacias peligrosas</t>
  </si>
  <si>
    <t>matriz EPP</t>
  </si>
  <si>
    <t xml:space="preserve">Publicar y divulgar en las areas de almacenamiento matriz de compatibilidad quimica </t>
  </si>
  <si>
    <t>Matriz de compatibilidad Acta de capacitación y/o inducción</t>
  </si>
  <si>
    <t xml:space="preserve">procedimiento manejo seguro de sustancias quimicas </t>
  </si>
  <si>
    <t>Mejorar condiciones de almacenamientos de RESPEL/separar elalmacenamiento de material aprovechable</t>
  </si>
  <si>
    <t>nuevo cuarto de respel</t>
  </si>
  <si>
    <t>etiqueta respel
etiqueta trasvases</t>
  </si>
  <si>
    <t>Simulacro derrame sustancias quimicas</t>
  </si>
  <si>
    <t>Acta servicios sura</t>
  </si>
  <si>
    <r>
      <t xml:space="preserve">EFICACIA
</t>
    </r>
    <r>
      <rPr>
        <sz val="12"/>
        <color theme="1"/>
        <rFont val="Arial"/>
        <family val="2"/>
      </rPr>
      <t xml:space="preserve"># eventos ambientales por periodo
</t>
    </r>
  </si>
  <si>
    <t xml:space="preserve">Cero AT por exposición a agentes quimicos </t>
  </si>
  <si>
    <t>Cero Eventos ambientales (derrames o fugas de sutancias quimicas)</t>
  </si>
  <si>
    <t>reportes de AT</t>
  </si>
  <si>
    <t>DIQUE</t>
  </si>
  <si>
    <t>(No. de accidentes de trabajo por exposición a trabajo con sustancias quimicas / No. De accidentes de trabajos en total * 100</t>
  </si>
  <si>
    <t>Inspección a áreas de trabajo para verificar condiciones de almacenamiento de sustancias químicas</t>
  </si>
  <si>
    <t>Informe de inspección</t>
  </si>
  <si>
    <t>Formato base para la gestión integral de sustancias químicas</t>
  </si>
  <si>
    <t>Acta</t>
  </si>
  <si>
    <t>Solicitar actualizacion FDS  a proveedores acorde con requisitos SGA</t>
  </si>
  <si>
    <t>Carpeta en la red</t>
  </si>
  <si>
    <t xml:space="preserve">Implementar sistemas de contencion de derrames en areas de almacenamiento de liquidos </t>
  </si>
  <si>
    <t>Inspeciones condiciones de riesgo quimico</t>
  </si>
  <si>
    <r>
      <t xml:space="preserve">EFICACIA
</t>
    </r>
    <r>
      <rPr>
        <sz val="12"/>
        <color theme="1"/>
        <rFont val="Arial"/>
        <family val="2"/>
      </rPr>
      <t>(No. de accidentes de trabajo por exposición a trabajo con sustancias quimicas / No. De accidentes de trabajos en total * 100</t>
    </r>
  </si>
  <si>
    <t>No. de accidentes de trabajo por exposición a trabajo con sustancias quimica</t>
  </si>
  <si>
    <t>No. De accidentes de trabajos en total)</t>
  </si>
  <si>
    <t>Total. de accidentes de trabajo por exposición a trabajo con sustancias quimica</t>
  </si>
  <si>
    <t>Total accidentes de trabajos en total)</t>
  </si>
  <si>
    <t># eventos ambientales por periodo</t>
  </si>
  <si>
    <t># eventos ambientales</t>
  </si>
  <si>
    <t xml:space="preserve"> INDICADOR DE EFICACIA- Accidentes de trabajo por sustancias químicas</t>
  </si>
  <si>
    <t xml:space="preserve"> INDICADOR DE EFICACIA- Eventos ambientales</t>
  </si>
  <si>
    <t>Programa riesgo quimico</t>
  </si>
  <si>
    <t>Matriz de legislación ambiental</t>
  </si>
  <si>
    <t>Inspección sistema globalmente armonizado</t>
  </si>
  <si>
    <t>ARL</t>
  </si>
  <si>
    <t>Ajuste anual Programa riesgo químico</t>
  </si>
  <si>
    <t>SIIGO</t>
  </si>
  <si>
    <t>Plan de Emergencias y contigencias</t>
  </si>
  <si>
    <t>RIESGO QUÍMICO</t>
  </si>
  <si>
    <t xml:space="preserve">TODOS LOS PROCESOS DONDE SE MANIPULEN Y ALMACENEN SUSTANCIAS QUIMICAS </t>
  </si>
  <si>
    <t>Asesor ARL / Estudiantes de Especialización</t>
  </si>
  <si>
    <t>Creacion  cronograma para la implementación de riesgo químico</t>
  </si>
  <si>
    <t>Estudiantes de Especialización</t>
  </si>
  <si>
    <t>Cronograma riesgo quimico</t>
  </si>
  <si>
    <t>Actualizar el inventario de sustancias químicas utilizadas en GG</t>
  </si>
  <si>
    <t>Compras/ Coordinador  Ambiental</t>
  </si>
  <si>
    <t>Ejecutar evaluación y priorización de riesgo de las sustancias químicas acorde FDS.</t>
  </si>
  <si>
    <t xml:space="preserve">Diseñar e implementar lista de chequeo para transporte de sustancias químicas peligrosas </t>
  </si>
  <si>
    <t>Diseño etiquetas para respel y trasvases de sustancias químicas- con código QR</t>
  </si>
  <si>
    <t>Diseño e implementación de Plataforma interactiva (Proyecto innovación)</t>
  </si>
  <si>
    <t>Estudiantes de Especialización/copasst</t>
  </si>
  <si>
    <t>Coordinador  Ambiental</t>
  </si>
  <si>
    <t>PROYECTO ESPECIALIZACIÓN GERENCIA DE LA SEGURIDAD Y SALUD EN EL TRABAJO</t>
  </si>
  <si>
    <t>Identificar la problemática en cuanto al riesgo químico del Grupo Gaviria</t>
  </si>
  <si>
    <t>Realizar diagnóstico de la empresa (Misión, visión, estructura organizacional, objetivos, entre otros).</t>
  </si>
  <si>
    <t>Solicitar autorización de la empresa para realizar el trabajo de especialización.</t>
  </si>
  <si>
    <t>Realizar diagnóstico documental del SG-SST, con lo referente al riesgo químico (Matriz de identificación de riesgos y peligros, Matriz de EPP, Fichas de datos de seguridad, entre otros)</t>
  </si>
  <si>
    <t>Diseñar cronograma de tareas a ejecutar para implementar el programa de riesgo químico.</t>
  </si>
  <si>
    <t>Revisar diferentes alternativas para ejecutar el proyecto innovador (Página interactiva para la interpretación de FDS).</t>
  </si>
  <si>
    <t>Iniciar la elaboración del documento del proyecto de especialización</t>
  </si>
  <si>
    <t>Angie Torres</t>
  </si>
  <si>
    <t>Estudiantes del grupo de especialización</t>
  </si>
  <si>
    <t>1 MES</t>
  </si>
  <si>
    <t>2 MES</t>
  </si>
  <si>
    <t>3 MES</t>
  </si>
  <si>
    <t>Autodiagnóstico documental en riesgo químico</t>
  </si>
  <si>
    <t xml:space="preserve"> Estudiantes de Especialización</t>
  </si>
  <si>
    <t xml:space="preserve">Autodiagnóstico  riesgo químico en sedes </t>
  </si>
  <si>
    <t>DICIEMBRE</t>
  </si>
  <si>
    <t>ENERO</t>
  </si>
  <si>
    <t>FEBRERO</t>
  </si>
  <si>
    <t>ABRIL</t>
  </si>
  <si>
    <t>MAYO</t>
  </si>
  <si>
    <t>JUNIO</t>
  </si>
  <si>
    <t>JULIO</t>
  </si>
  <si>
    <t>AGO</t>
  </si>
  <si>
    <t>SEPT</t>
  </si>
  <si>
    <t>NOV</t>
  </si>
  <si>
    <t>DIC</t>
  </si>
  <si>
    <t>ENE</t>
  </si>
  <si>
    <t>FEB</t>
  </si>
  <si>
    <t>2 TRI</t>
  </si>
  <si>
    <t>3 TRI</t>
  </si>
  <si>
    <t>4 TRI</t>
  </si>
  <si>
    <t>1 TRI</t>
  </si>
  <si>
    <t>MAR</t>
  </si>
  <si>
    <t>OCT</t>
  </si>
  <si>
    <t>No hubo accidentes relacionados con Riesgo Químico</t>
  </si>
  <si>
    <t>No hubo eventos ambientales relacionados con Riesgo Químico</t>
  </si>
  <si>
    <t>Actualizar la Matriz Legal</t>
  </si>
  <si>
    <t>Crear la Matriz   de identificación de riesgos y peligros para la sede de la calle 98 y la sede de la calle 43 y actualizar la Matriz de la sede de Calatrava.</t>
  </si>
  <si>
    <t>Diseñar etiqueta de identificación bajo el SGA.</t>
  </si>
  <si>
    <t>Solicitar la creación de las etiquetas, en un material adecuado y resistente (Impermeable y que pegue a los envases).</t>
  </si>
  <si>
    <t>Rotular envases con la etiquetas de identificación</t>
  </si>
  <si>
    <t>Diseñar cronograma de capacitación de Riesgo Químico, para el año 2022.</t>
  </si>
  <si>
    <t>ARL/ Coordinador  Ambiental</t>
  </si>
  <si>
    <t>Realizar capacitaciones de Riesgo Químico</t>
  </si>
  <si>
    <t>Archivar en orden cronológico todos los certificados.</t>
  </si>
  <si>
    <t xml:space="preserve"> Coordinador  Ambiental</t>
  </si>
  <si>
    <t>Actualizar los planes de emergencia.</t>
  </si>
  <si>
    <t>ARL/ Contratistas SST</t>
  </si>
  <si>
    <t xml:space="preserve">Actualizar el documento Inspecciones áreas comunes en seguridad y salud en el trabajo </t>
  </si>
  <si>
    <t>Actualizar el documento Reglamento de Higiene y seguridad industrial</t>
  </si>
  <si>
    <t>Estudiantes de Especialización/ ARL</t>
  </si>
  <si>
    <t xml:space="preserve">Tarjetas de emergencia </t>
  </si>
  <si>
    <t>Diseñar Matriz EPP</t>
  </si>
  <si>
    <t xml:space="preserve">Diseñar Tarjetas de emergencia </t>
  </si>
  <si>
    <t>Divulgar Matriz EPP</t>
  </si>
  <si>
    <t xml:space="preserve">Solicitar y divulgar Tarjetas de emergencia </t>
  </si>
  <si>
    <t>Diseñar  procedimiento para el manejo seguro de sustancias químicas.</t>
  </si>
  <si>
    <t>Solicitar al proveedor de sistemas la creación y acceso a una carpeta donde se conserven todas las hojas de seguridad</t>
  </si>
  <si>
    <t xml:space="preserve">Diseño la matriz de compatibilidad química </t>
  </si>
  <si>
    <t>Coordinador  Ambiental/ RRHH</t>
  </si>
  <si>
    <t>Revisión de requisitos legales</t>
  </si>
  <si>
    <t>Tecnología/Coordinador ambiental</t>
  </si>
  <si>
    <t>2 Trimeste</t>
  </si>
  <si>
    <t>3 Trimeste</t>
  </si>
  <si>
    <t>4 Trimeste</t>
  </si>
  <si>
    <t>4 TRIMESTRE</t>
  </si>
  <si>
    <t>PROGRAMA DE RIESGO QUÍMICO</t>
  </si>
  <si>
    <t xml:space="preserve">TODOS LOS PROCESOS DONDE SE MANIPULEN Y ALMACENEN SUSTANCIAS QUÍMICAS </t>
  </si>
  <si>
    <t>Matriz   de identificación de riesgos y peligros</t>
  </si>
  <si>
    <t>Etiqueta de identificación</t>
  </si>
  <si>
    <t>Solicitud</t>
  </si>
  <si>
    <t>envases con la etiquetas</t>
  </si>
  <si>
    <t>Cronograma de capacitación</t>
  </si>
  <si>
    <t>Acta de capacitación</t>
  </si>
  <si>
    <t>Certificados.</t>
  </si>
  <si>
    <t>planes de emergencia.</t>
  </si>
  <si>
    <t>documento Inspecciones actualizado</t>
  </si>
  <si>
    <t>eglamento de Higiene y seguridad industrial actualizado</t>
  </si>
  <si>
    <t xml:space="preserve"> Matriz EPP</t>
  </si>
  <si>
    <t>Actas de divulgación</t>
  </si>
  <si>
    <t xml:space="preserve"> procedimiento para el manejo seguro de sustancias químicas.</t>
  </si>
  <si>
    <t>inventario de sustancias químicas utilizadas en GG</t>
  </si>
  <si>
    <t>fichas de datos actualizadas</t>
  </si>
  <si>
    <t>Informe de Inspección</t>
  </si>
  <si>
    <t>evaluación y priorización de riesgo de las sustancias químicas acorde FDS.</t>
  </si>
  <si>
    <t xml:space="preserve"> lista de chequeo para transporte de sustancias químicas peligrosas </t>
  </si>
  <si>
    <t xml:space="preserve">matriz de compatibilidad química </t>
  </si>
  <si>
    <t>matriz de compatibilidad química  en las áreas</t>
  </si>
  <si>
    <t>Diques</t>
  </si>
  <si>
    <t>etiquetas</t>
  </si>
  <si>
    <t>Humanos</t>
  </si>
  <si>
    <t>Humanos
Económicos</t>
  </si>
  <si>
    <t>Humanos
Infraesctructura</t>
  </si>
  <si>
    <t>ACTIVIDADES EJECUTADAS POR MES</t>
  </si>
  <si>
    <t>ACTIVIDADES PROGRAMADAS POR MES</t>
  </si>
  <si>
    <t>Reporte de incidentes y accidentes de trabajo, Reporte Respel</t>
  </si>
  <si>
    <t xml:space="preserve">Generación de Respel/Generación de derrames/exposición a Agentes quimicos </t>
  </si>
  <si>
    <t>ETAPA</t>
  </si>
  <si>
    <t>COPASST</t>
  </si>
  <si>
    <t>Coordinador Ambiental</t>
  </si>
  <si>
    <t xml:space="preserve">Autodiagnóstico riesgo químico en sedes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</si>
</sst>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sz val="10"/>
      <color theme="5" tint="0.79998168889431442"/>
      <name val="Arial"/>
      <family val="2"/>
    </font>
    <font>
      <sz val="10"/>
      <color theme="9" tint="0.79998168889431442"/>
      <name val="Arial"/>
      <family val="2"/>
    </font>
    <font>
      <sz val="9"/>
      <color theme="9" tint="0.79998168889431442"/>
      <name val="Arial"/>
      <family val="2"/>
    </font>
    <font>
      <sz val="9"/>
      <color theme="5" tint="0.79998168889431442"/>
      <name val="Arial"/>
      <family val="2"/>
    </font>
    <font>
      <b/>
      <sz val="10"/>
      <color theme="5" tint="0.7999816888943144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9" tint="0.39997558519241921"/>
      <name val="Arial"/>
      <family val="2"/>
    </font>
    <font>
      <sz val="10"/>
      <color rgb="FFFF0000"/>
      <name val="Arial"/>
      <family val="2"/>
    </font>
    <font>
      <sz val="10"/>
      <color theme="5" tint="0.3999755851924192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36"/>
      <color theme="1"/>
      <name val="Calibri"/>
      <family val="2"/>
      <scheme val="minor"/>
    </font>
    <font>
      <sz val="9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</font>
    <font>
      <b/>
      <sz val="24"/>
      <color theme="0"/>
      <name val="Arial"/>
      <family val="2"/>
    </font>
    <font>
      <b/>
      <i/>
      <sz val="14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Arial"/>
      <family val="2"/>
    </font>
    <font>
      <sz val="9"/>
      <color theme="0"/>
      <name val="Arial"/>
      <family val="2"/>
    </font>
    <font>
      <sz val="9"/>
      <color indexed="81"/>
      <name val="Tahoma"/>
      <family val="2"/>
    </font>
    <font>
      <b/>
      <sz val="24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sz val="8"/>
      <color theme="1"/>
      <name val="Arial"/>
      <family val="2"/>
    </font>
    <font>
      <b/>
      <sz val="14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3" fillId="0" borderId="0"/>
  </cellStyleXfs>
  <cellXfs count="57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2" borderId="0" xfId="0" applyFont="1" applyFill="1" applyBorder="1"/>
    <xf numFmtId="0" fontId="2" fillId="2" borderId="0" xfId="0" applyFont="1" applyFill="1"/>
    <xf numFmtId="0" fontId="2" fillId="2" borderId="14" xfId="0" applyFont="1" applyFill="1" applyBorder="1" applyAlignment="1"/>
    <xf numFmtId="0" fontId="2" fillId="2" borderId="0" xfId="0" applyFont="1" applyFill="1" applyBorder="1" applyAlignment="1"/>
    <xf numFmtId="0" fontId="2" fillId="2" borderId="15" xfId="0" applyFont="1" applyFill="1" applyBorder="1" applyAlignment="1"/>
    <xf numFmtId="0" fontId="2" fillId="2" borderId="16" xfId="0" applyFont="1" applyFill="1" applyBorder="1" applyAlignment="1"/>
    <xf numFmtId="0" fontId="2" fillId="2" borderId="9" xfId="0" applyFont="1" applyFill="1" applyBorder="1" applyAlignment="1"/>
    <xf numFmtId="0" fontId="2" fillId="2" borderId="17" xfId="0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2" fillId="2" borderId="13" xfId="0" applyFont="1" applyFill="1" applyBorder="1" applyAlignment="1"/>
    <xf numFmtId="0" fontId="12" fillId="0" borderId="0" xfId="0" applyFont="1"/>
    <xf numFmtId="0" fontId="12" fillId="2" borderId="0" xfId="0" applyFont="1" applyFill="1"/>
    <xf numFmtId="0" fontId="13" fillId="2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9" fontId="14" fillId="0" borderId="0" xfId="1" applyFont="1" applyFill="1" applyBorder="1" applyAlignment="1">
      <alignment horizontal="center" vertical="center"/>
    </xf>
    <xf numFmtId="0" fontId="2" fillId="0" borderId="0" xfId="0" applyFont="1" applyFill="1"/>
    <xf numFmtId="0" fontId="16" fillId="0" borderId="0" xfId="0" applyFont="1" applyFill="1" applyBorder="1" applyAlignment="1">
      <alignment horizontal="center" vertical="center"/>
    </xf>
    <xf numFmtId="9" fontId="17" fillId="0" borderId="0" xfId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6" fillId="0" borderId="32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1" fillId="0" borderId="0" xfId="0" applyFont="1" applyBorder="1"/>
    <xf numFmtId="0" fontId="1" fillId="0" borderId="9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23" fillId="0" borderId="0" xfId="0" applyFont="1" applyFill="1" applyBorder="1"/>
    <xf numFmtId="0" fontId="32" fillId="0" borderId="0" xfId="0" applyFont="1" applyFill="1" applyBorder="1" applyAlignment="1">
      <alignment horizontal="center" vertical="center"/>
    </xf>
    <xf numFmtId="0" fontId="40" fillId="0" borderId="0" xfId="0" applyFont="1" applyFill="1" applyBorder="1"/>
    <xf numFmtId="0" fontId="19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9" xfId="0" applyFont="1" applyFill="1" applyBorder="1" applyAlignment="1"/>
    <xf numFmtId="0" fontId="38" fillId="6" borderId="4" xfId="0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6" fillId="6" borderId="32" xfId="0" applyFont="1" applyFill="1" applyBorder="1" applyAlignment="1">
      <alignment horizontal="center" vertical="center" wrapText="1"/>
    </xf>
    <xf numFmtId="164" fontId="38" fillId="6" borderId="4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6" fillId="6" borderId="50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/>
    </xf>
    <xf numFmtId="0" fontId="1" fillId="9" borderId="0" xfId="0" applyFont="1" applyFill="1"/>
    <xf numFmtId="0" fontId="1" fillId="9" borderId="0" xfId="0" applyFont="1" applyFill="1" applyBorder="1"/>
    <xf numFmtId="0" fontId="7" fillId="2" borderId="0" xfId="0" applyFont="1" applyFill="1" applyBorder="1" applyAlignment="1"/>
    <xf numFmtId="0" fontId="3" fillId="3" borderId="25" xfId="0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8" fillId="0" borderId="0" xfId="0" applyFont="1"/>
    <xf numFmtId="0" fontId="22" fillId="2" borderId="3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4" fillId="2" borderId="29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0" fillId="2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18" fillId="13" borderId="7" xfId="0" applyFont="1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Border="1"/>
    <xf numFmtId="0" fontId="45" fillId="0" borderId="0" xfId="0" applyFont="1" applyFill="1" applyBorder="1" applyAlignment="1">
      <alignment vertical="center"/>
    </xf>
    <xf numFmtId="9" fontId="46" fillId="0" borderId="0" xfId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 wrapText="1"/>
    </xf>
    <xf numFmtId="0" fontId="40" fillId="2" borderId="0" xfId="0" applyFont="1" applyFill="1"/>
    <xf numFmtId="0" fontId="18" fillId="11" borderId="7" xfId="0" applyFont="1" applyFill="1" applyBorder="1" applyAlignment="1"/>
    <xf numFmtId="0" fontId="2" fillId="0" borderId="2" xfId="0" applyFont="1" applyBorder="1"/>
    <xf numFmtId="0" fontId="22" fillId="2" borderId="3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2" fontId="39" fillId="0" borderId="44" xfId="0" applyNumberFormat="1" applyFont="1" applyFill="1" applyBorder="1" applyAlignment="1">
      <alignment horizontal="center" vertical="center"/>
    </xf>
    <xf numFmtId="164" fontId="39" fillId="0" borderId="42" xfId="0" applyNumberFormat="1" applyFont="1" applyFill="1" applyBorder="1" applyAlignment="1">
      <alignment horizontal="center" vertical="center"/>
    </xf>
    <xf numFmtId="164" fontId="39" fillId="0" borderId="44" xfId="0" applyNumberFormat="1" applyFont="1" applyFill="1" applyBorder="1" applyAlignment="1">
      <alignment horizontal="center" vertical="center"/>
    </xf>
    <xf numFmtId="164" fontId="39" fillId="0" borderId="51" xfId="0" applyNumberFormat="1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2" fontId="39" fillId="0" borderId="44" xfId="0" applyNumberFormat="1" applyFont="1" applyFill="1" applyBorder="1" applyAlignment="1">
      <alignment vertical="center"/>
    </xf>
    <xf numFmtId="2" fontId="39" fillId="0" borderId="51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horizontal="center" vertical="center" wrapText="1"/>
    </xf>
    <xf numFmtId="9" fontId="32" fillId="0" borderId="0" xfId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21" fillId="2" borderId="0" xfId="0" applyFont="1" applyFill="1"/>
    <xf numFmtId="0" fontId="21" fillId="0" borderId="0" xfId="0" applyFont="1"/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4" fillId="0" borderId="23" xfId="0" applyFont="1" applyFill="1" applyBorder="1" applyAlignment="1">
      <alignment horizontal="left" vertical="center" wrapText="1"/>
    </xf>
    <xf numFmtId="0" fontId="24" fillId="0" borderId="23" xfId="0" applyFont="1" applyFill="1" applyBorder="1" applyAlignment="1">
      <alignment horizontal="center" vertical="center" wrapText="1"/>
    </xf>
    <xf numFmtId="9" fontId="6" fillId="5" borderId="4" xfId="1" applyNumberFormat="1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30" fillId="12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1" fillId="12" borderId="4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5" fillId="11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/>
    </xf>
    <xf numFmtId="0" fontId="20" fillId="5" borderId="27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34" fillId="12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14" fontId="30" fillId="2" borderId="4" xfId="0" applyNumberFormat="1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0" fontId="24" fillId="11" borderId="32" xfId="0" applyFont="1" applyFill="1" applyBorder="1" applyAlignment="1">
      <alignment horizontal="center" vertical="center" wrapText="1"/>
    </xf>
    <xf numFmtId="0" fontId="24" fillId="11" borderId="31" xfId="0" applyFont="1" applyFill="1" applyBorder="1" applyAlignment="1">
      <alignment horizontal="center" vertical="center" wrapText="1"/>
    </xf>
    <xf numFmtId="0" fontId="20" fillId="5" borderId="28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34" fillId="12" borderId="4" xfId="0" applyFont="1" applyFill="1" applyBorder="1" applyAlignment="1">
      <alignment horizontal="center" vertical="center" wrapText="1"/>
    </xf>
    <xf numFmtId="0" fontId="24" fillId="11" borderId="48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/>
    </xf>
    <xf numFmtId="0" fontId="22" fillId="2" borderId="36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18" fillId="11" borderId="32" xfId="0" applyFont="1" applyFill="1" applyBorder="1" applyAlignment="1">
      <alignment horizontal="left"/>
    </xf>
    <xf numFmtId="0" fontId="18" fillId="11" borderId="7" xfId="0" applyFont="1" applyFill="1" applyBorder="1" applyAlignment="1">
      <alignment horizontal="left"/>
    </xf>
    <xf numFmtId="0" fontId="18" fillId="11" borderId="48" xfId="0" applyFont="1" applyFill="1" applyBorder="1" applyAlignment="1">
      <alignment horizontal="left"/>
    </xf>
    <xf numFmtId="0" fontId="18" fillId="11" borderId="5" xfId="0" applyFont="1" applyFill="1" applyBorder="1" applyAlignment="1">
      <alignment horizontal="left"/>
    </xf>
    <xf numFmtId="0" fontId="18" fillId="11" borderId="31" xfId="0" applyFont="1" applyFill="1" applyBorder="1" applyAlignment="1">
      <alignment horizontal="left"/>
    </xf>
    <xf numFmtId="0" fontId="20" fillId="2" borderId="3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9" fontId="2" fillId="0" borderId="4" xfId="1" applyFont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wrapText="1"/>
    </xf>
    <xf numFmtId="0" fontId="22" fillId="0" borderId="3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40" xfId="0" applyFont="1" applyFill="1" applyBorder="1" applyAlignment="1">
      <alignment horizontal="center" vertical="center"/>
    </xf>
    <xf numFmtId="0" fontId="20" fillId="2" borderId="3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7" fillId="12" borderId="4" xfId="0" applyFont="1" applyFill="1" applyBorder="1" applyAlignment="1">
      <alignment horizontal="center" vertical="center"/>
    </xf>
    <xf numFmtId="0" fontId="30" fillId="12" borderId="4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8" fillId="11" borderId="48" xfId="0" applyFont="1" applyFill="1" applyBorder="1" applyAlignment="1">
      <alignment horizontal="center"/>
    </xf>
    <xf numFmtId="0" fontId="18" fillId="11" borderId="32" xfId="0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 textRotation="90"/>
    </xf>
    <xf numFmtId="0" fontId="3" fillId="0" borderId="45" xfId="0" applyFont="1" applyBorder="1" applyAlignment="1">
      <alignment horizontal="center" vertical="center" textRotation="90"/>
    </xf>
    <xf numFmtId="0" fontId="3" fillId="0" borderId="48" xfId="0" applyFont="1" applyBorder="1" applyAlignment="1">
      <alignment horizontal="center" vertical="center" textRotation="90"/>
    </xf>
    <xf numFmtId="0" fontId="20" fillId="2" borderId="18" xfId="0" applyFont="1" applyFill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5" borderId="26" xfId="0" applyFont="1" applyFill="1" applyBorder="1" applyAlignment="1">
      <alignment horizontal="center" vertical="center"/>
    </xf>
    <xf numFmtId="0" fontId="21" fillId="5" borderId="28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1" fillId="5" borderId="43" xfId="0" applyFont="1" applyFill="1" applyBorder="1" applyAlignment="1">
      <alignment horizontal="center" vertical="center" wrapText="1"/>
    </xf>
    <xf numFmtId="0" fontId="21" fillId="5" borderId="42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9" fontId="2" fillId="0" borderId="42" xfId="1" applyFont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2" fillId="12" borderId="42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30" fillId="12" borderId="57" xfId="0" applyFont="1" applyFill="1" applyBorder="1" applyAlignment="1">
      <alignment horizontal="center" vertical="center" wrapText="1"/>
    </xf>
    <xf numFmtId="0" fontId="30" fillId="12" borderId="55" xfId="0" applyFont="1" applyFill="1" applyBorder="1" applyAlignment="1">
      <alignment horizontal="center" vertical="center" wrapText="1"/>
    </xf>
    <xf numFmtId="0" fontId="30" fillId="12" borderId="7" xfId="0" applyFont="1" applyFill="1" applyBorder="1" applyAlignment="1">
      <alignment horizontal="center" vertical="center" wrapText="1"/>
    </xf>
    <xf numFmtId="0" fontId="30" fillId="12" borderId="6" xfId="0" applyFont="1" applyFill="1" applyBorder="1" applyAlignment="1">
      <alignment horizontal="center" vertical="center" wrapText="1"/>
    </xf>
    <xf numFmtId="0" fontId="30" fillId="12" borderId="5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/>
    </xf>
    <xf numFmtId="0" fontId="19" fillId="11" borderId="25" xfId="0" applyFont="1" applyFill="1" applyBorder="1" applyAlignment="1">
      <alignment horizontal="center" vertical="center"/>
    </xf>
    <xf numFmtId="0" fontId="19" fillId="11" borderId="35" xfId="0" applyFont="1" applyFill="1" applyBorder="1" applyAlignment="1">
      <alignment horizontal="center" vertical="center"/>
    </xf>
    <xf numFmtId="0" fontId="19" fillId="11" borderId="33" xfId="0" applyFont="1" applyFill="1" applyBorder="1" applyAlignment="1">
      <alignment horizontal="center" vertical="center"/>
    </xf>
    <xf numFmtId="9" fontId="11" fillId="0" borderId="4" xfId="1" applyNumberFormat="1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 wrapText="1"/>
    </xf>
    <xf numFmtId="9" fontId="11" fillId="0" borderId="3" xfId="1" applyNumberFormat="1" applyFont="1" applyFill="1" applyBorder="1" applyAlignment="1">
      <alignment horizontal="center" vertical="center"/>
    </xf>
    <xf numFmtId="9" fontId="11" fillId="0" borderId="2" xfId="1" applyNumberFormat="1" applyFont="1" applyFill="1" applyBorder="1" applyAlignment="1">
      <alignment horizontal="center" vertical="center"/>
    </xf>
    <xf numFmtId="9" fontId="11" fillId="0" borderId="1" xfId="1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 wrapText="1"/>
    </xf>
    <xf numFmtId="9" fontId="23" fillId="5" borderId="3" xfId="1" applyNumberFormat="1" applyFont="1" applyFill="1" applyBorder="1" applyAlignment="1">
      <alignment horizontal="center" vertical="center"/>
    </xf>
    <xf numFmtId="9" fontId="23" fillId="5" borderId="2" xfId="1" applyNumberFormat="1" applyFont="1" applyFill="1" applyBorder="1" applyAlignment="1">
      <alignment horizontal="center" vertical="center"/>
    </xf>
    <xf numFmtId="9" fontId="23" fillId="5" borderId="1" xfId="1" applyNumberFormat="1" applyFont="1" applyFill="1" applyBorder="1" applyAlignment="1">
      <alignment horizontal="center" vertical="center"/>
    </xf>
    <xf numFmtId="9" fontId="6" fillId="5" borderId="3" xfId="1" applyNumberFormat="1" applyFont="1" applyFill="1" applyBorder="1" applyAlignment="1">
      <alignment horizontal="center" vertical="center"/>
    </xf>
    <xf numFmtId="9" fontId="6" fillId="5" borderId="2" xfId="1" applyNumberFormat="1" applyFont="1" applyFill="1" applyBorder="1" applyAlignment="1">
      <alignment horizontal="center" vertical="center"/>
    </xf>
    <xf numFmtId="9" fontId="6" fillId="5" borderId="1" xfId="1" applyNumberFormat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0" fillId="12" borderId="15" xfId="0" applyFont="1" applyFill="1" applyBorder="1" applyAlignment="1">
      <alignment horizontal="center" vertical="center" wrapText="1"/>
    </xf>
    <xf numFmtId="0" fontId="30" fillId="12" borderId="29" xfId="0" applyFont="1" applyFill="1" applyBorder="1" applyAlignment="1">
      <alignment horizontal="center" vertical="center" wrapText="1"/>
    </xf>
    <xf numFmtId="0" fontId="52" fillId="11" borderId="63" xfId="0" applyFont="1" applyFill="1" applyBorder="1" applyAlignment="1">
      <alignment horizontal="center" vertical="center"/>
    </xf>
    <xf numFmtId="0" fontId="52" fillId="11" borderId="64" xfId="0" applyFont="1" applyFill="1" applyBorder="1" applyAlignment="1">
      <alignment horizontal="center" vertical="center"/>
    </xf>
    <xf numFmtId="0" fontId="52" fillId="11" borderId="65" xfId="0" applyFont="1" applyFill="1" applyBorder="1" applyAlignment="1">
      <alignment horizontal="center" vertical="center"/>
    </xf>
    <xf numFmtId="9" fontId="6" fillId="0" borderId="3" xfId="1" applyNumberFormat="1" applyFont="1" applyFill="1" applyBorder="1" applyAlignment="1">
      <alignment horizontal="center" vertical="center" wrapText="1"/>
    </xf>
    <xf numFmtId="9" fontId="6" fillId="0" borderId="2" xfId="1" applyNumberFormat="1" applyFont="1" applyFill="1" applyBorder="1" applyAlignment="1">
      <alignment horizontal="center" vertical="center" wrapText="1"/>
    </xf>
    <xf numFmtId="9" fontId="6" fillId="0" borderId="1" xfId="1" applyNumberFormat="1" applyFont="1" applyFill="1" applyBorder="1" applyAlignment="1">
      <alignment horizontal="center" vertical="center" wrapText="1"/>
    </xf>
    <xf numFmtId="9" fontId="48" fillId="5" borderId="4" xfId="1" applyNumberFormat="1" applyFont="1" applyFill="1" applyBorder="1" applyAlignment="1">
      <alignment horizontal="center" vertical="center"/>
    </xf>
    <xf numFmtId="0" fontId="26" fillId="0" borderId="4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center" vertical="center" textRotation="90"/>
    </xf>
    <xf numFmtId="0" fontId="18" fillId="0" borderId="48" xfId="0" applyFont="1" applyBorder="1" applyAlignment="1">
      <alignment horizontal="center" vertical="center" textRotation="90"/>
    </xf>
    <xf numFmtId="0" fontId="3" fillId="2" borderId="43" xfId="0" applyFont="1" applyFill="1" applyBorder="1" applyAlignment="1">
      <alignment horizontal="center" vertical="center" textRotation="90"/>
    </xf>
    <xf numFmtId="0" fontId="3" fillId="2" borderId="45" xfId="0" applyFont="1" applyFill="1" applyBorder="1" applyAlignment="1">
      <alignment horizontal="center" vertical="center" textRotation="90"/>
    </xf>
    <xf numFmtId="0" fontId="3" fillId="2" borderId="48" xfId="0" applyFont="1" applyFill="1" applyBorder="1" applyAlignment="1">
      <alignment horizontal="center" vertical="center" textRotation="90"/>
    </xf>
    <xf numFmtId="0" fontId="18" fillId="11" borderId="22" xfId="0" applyFont="1" applyFill="1" applyBorder="1" applyAlignment="1">
      <alignment horizontal="center" vertical="center"/>
    </xf>
    <xf numFmtId="0" fontId="18" fillId="11" borderId="21" xfId="0" applyFont="1" applyFill="1" applyBorder="1" applyAlignment="1">
      <alignment horizontal="center" vertical="center"/>
    </xf>
    <xf numFmtId="0" fontId="18" fillId="11" borderId="29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/>
    </xf>
    <xf numFmtId="0" fontId="49" fillId="11" borderId="23" xfId="0" applyFont="1" applyFill="1" applyBorder="1" applyAlignment="1">
      <alignment horizontal="center" vertical="center"/>
    </xf>
    <xf numFmtId="0" fontId="49" fillId="11" borderId="21" xfId="0" applyFont="1" applyFill="1" applyBorder="1" applyAlignment="1">
      <alignment horizontal="center" vertical="center"/>
    </xf>
    <xf numFmtId="0" fontId="49" fillId="11" borderId="7" xfId="0" applyFont="1" applyFill="1" applyBorder="1" applyAlignment="1">
      <alignment horizontal="center" vertical="center"/>
    </xf>
    <xf numFmtId="0" fontId="49" fillId="11" borderId="5" xfId="0" applyFont="1" applyFill="1" applyBorder="1" applyAlignment="1">
      <alignment horizontal="center" vertical="center"/>
    </xf>
    <xf numFmtId="0" fontId="18" fillId="11" borderId="23" xfId="0" applyFont="1" applyFill="1" applyBorder="1" applyAlignment="1">
      <alignment horizontal="center" vertical="center"/>
    </xf>
    <xf numFmtId="0" fontId="18" fillId="11" borderId="7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18" fillId="11" borderId="56" xfId="0" applyFont="1" applyFill="1" applyBorder="1" applyAlignment="1">
      <alignment horizontal="center" vertical="center"/>
    </xf>
    <xf numFmtId="0" fontId="18" fillId="11" borderId="30" xfId="0" applyFont="1" applyFill="1" applyBorder="1" applyAlignment="1">
      <alignment horizontal="center" vertical="center"/>
    </xf>
    <xf numFmtId="164" fontId="11" fillId="0" borderId="3" xfId="1" applyNumberFormat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9" fontId="50" fillId="0" borderId="3" xfId="1" applyNumberFormat="1" applyFont="1" applyFill="1" applyBorder="1" applyAlignment="1">
      <alignment horizontal="center" vertical="center"/>
    </xf>
    <xf numFmtId="9" fontId="50" fillId="0" borderId="2" xfId="1" applyNumberFormat="1" applyFont="1" applyFill="1" applyBorder="1" applyAlignment="1">
      <alignment horizontal="center" vertical="center"/>
    </xf>
    <xf numFmtId="9" fontId="50" fillId="0" borderId="1" xfId="1" applyNumberFormat="1" applyFont="1" applyFill="1" applyBorder="1" applyAlignment="1">
      <alignment horizontal="center" vertical="center"/>
    </xf>
    <xf numFmtId="9" fontId="50" fillId="0" borderId="4" xfId="1" applyNumberFormat="1" applyFont="1" applyFill="1" applyBorder="1" applyAlignment="1">
      <alignment horizontal="center" vertical="center" wrapText="1"/>
    </xf>
    <xf numFmtId="9" fontId="48" fillId="0" borderId="3" xfId="1" applyNumberFormat="1" applyFont="1" applyFill="1" applyBorder="1" applyAlignment="1">
      <alignment horizontal="center" vertical="center"/>
    </xf>
    <xf numFmtId="9" fontId="48" fillId="0" borderId="2" xfId="1" applyNumberFormat="1" applyFont="1" applyFill="1" applyBorder="1" applyAlignment="1">
      <alignment horizontal="center" vertical="center"/>
    </xf>
    <xf numFmtId="9" fontId="48" fillId="0" borderId="1" xfId="1" applyNumberFormat="1" applyFont="1" applyFill="1" applyBorder="1" applyAlignment="1">
      <alignment horizontal="center" vertical="center"/>
    </xf>
    <xf numFmtId="9" fontId="48" fillId="0" borderId="4" xfId="1" applyNumberFormat="1" applyFont="1" applyFill="1" applyBorder="1" applyAlignment="1">
      <alignment horizontal="center" vertical="center"/>
    </xf>
    <xf numFmtId="0" fontId="4" fillId="11" borderId="66" xfId="0" applyFont="1" applyFill="1" applyBorder="1" applyAlignment="1">
      <alignment horizontal="center" vertical="center"/>
    </xf>
    <xf numFmtId="0" fontId="4" fillId="11" borderId="22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6" fillId="6" borderId="44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164" fontId="29" fillId="0" borderId="42" xfId="0" applyNumberFormat="1" applyFont="1" applyFill="1" applyBorder="1" applyAlignment="1">
      <alignment horizontal="center" vertical="center"/>
    </xf>
    <xf numFmtId="164" fontId="29" fillId="0" borderId="44" xfId="0" applyNumberFormat="1" applyFont="1" applyFill="1" applyBorder="1" applyAlignment="1">
      <alignment horizontal="center" vertical="center"/>
    </xf>
    <xf numFmtId="164" fontId="29" fillId="0" borderId="51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38" fillId="6" borderId="4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 wrapText="1"/>
    </xf>
    <xf numFmtId="164" fontId="29" fillId="0" borderId="32" xfId="0" applyNumberFormat="1" applyFont="1" applyFill="1" applyBorder="1" applyAlignment="1">
      <alignment horizontal="center" vertical="center"/>
    </xf>
    <xf numFmtId="14" fontId="23" fillId="0" borderId="5" xfId="0" applyNumberFormat="1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23" fillId="0" borderId="5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14" fontId="23" fillId="0" borderId="53" xfId="0" applyNumberFormat="1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7" fontId="8" fillId="6" borderId="4" xfId="0" applyNumberFormat="1" applyFont="1" applyFill="1" applyBorder="1" applyAlignment="1">
      <alignment horizontal="center" vertical="center" wrapText="1"/>
    </xf>
    <xf numFmtId="2" fontId="6" fillId="0" borderId="54" xfId="0" applyNumberFormat="1" applyFont="1" applyFill="1" applyBorder="1" applyAlignment="1">
      <alignment horizontal="center" vertical="center" wrapText="1"/>
    </xf>
    <xf numFmtId="2" fontId="6" fillId="0" borderId="44" xfId="0" applyNumberFormat="1" applyFont="1" applyFill="1" applyBorder="1" applyAlignment="1">
      <alignment horizontal="center" vertical="center" wrapText="1"/>
    </xf>
    <xf numFmtId="2" fontId="6" fillId="0" borderId="51" xfId="0" applyNumberFormat="1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30" fillId="7" borderId="42" xfId="0" applyFont="1" applyFill="1" applyBorder="1" applyAlignment="1">
      <alignment horizontal="center" vertical="center" wrapText="1"/>
    </xf>
    <xf numFmtId="0" fontId="30" fillId="7" borderId="32" xfId="0" applyFont="1" applyFill="1" applyBorder="1" applyAlignment="1">
      <alignment horizontal="center" vertical="center" wrapText="1"/>
    </xf>
    <xf numFmtId="2" fontId="6" fillId="0" borderId="42" xfId="0" applyNumberFormat="1" applyFont="1" applyFill="1" applyBorder="1" applyAlignment="1">
      <alignment horizontal="center" vertical="center" wrapText="1"/>
    </xf>
    <xf numFmtId="0" fontId="8" fillId="7" borderId="42" xfId="0" applyFont="1" applyFill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164" fontId="29" fillId="0" borderId="54" xfId="0" applyNumberFormat="1" applyFont="1" applyFill="1" applyBorder="1" applyAlignment="1">
      <alignment horizontal="center" vertical="center"/>
    </xf>
    <xf numFmtId="0" fontId="34" fillId="12" borderId="35" xfId="0" applyFont="1" applyFill="1" applyBorder="1" applyAlignment="1">
      <alignment horizontal="center" vertical="center"/>
    </xf>
    <xf numFmtId="0" fontId="34" fillId="12" borderId="33" xfId="0" applyFont="1" applyFill="1" applyBorder="1" applyAlignment="1">
      <alignment horizontal="center" vertical="center"/>
    </xf>
    <xf numFmtId="0" fontId="34" fillId="0" borderId="33" xfId="0" applyFont="1" applyFill="1" applyBorder="1" applyAlignment="1">
      <alignment horizontal="center" vertical="center"/>
    </xf>
    <xf numFmtId="0" fontId="34" fillId="0" borderId="33" xfId="0" applyFont="1" applyFill="1" applyBorder="1" applyAlignment="1">
      <alignment horizontal="center" vertical="center" wrapText="1"/>
    </xf>
    <xf numFmtId="0" fontId="34" fillId="0" borderId="38" xfId="0" applyFont="1" applyFill="1" applyBorder="1" applyAlignment="1">
      <alignment horizontal="center" vertical="center" wrapText="1"/>
    </xf>
    <xf numFmtId="0" fontId="34" fillId="12" borderId="28" xfId="0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25" fillId="11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left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5" fillId="11" borderId="28" xfId="0" applyFont="1" applyFill="1" applyBorder="1" applyAlignment="1">
      <alignment horizontal="center" vertical="center" wrapText="1"/>
    </xf>
    <xf numFmtId="0" fontId="27" fillId="12" borderId="28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left" vertical="center" wrapText="1"/>
    </xf>
    <xf numFmtId="0" fontId="30" fillId="2" borderId="3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14" fontId="30" fillId="2" borderId="3" xfId="0" applyNumberFormat="1" applyFont="1" applyFill="1" applyBorder="1" applyAlignment="1">
      <alignment horizontal="center" vertical="center"/>
    </xf>
    <xf numFmtId="0" fontId="30" fillId="2" borderId="37" xfId="0" applyFont="1" applyFill="1" applyBorder="1" applyAlignment="1">
      <alignment horizontal="center" vertical="center"/>
    </xf>
    <xf numFmtId="0" fontId="18" fillId="13" borderId="33" xfId="0" applyFont="1" applyFill="1" applyBorder="1" applyAlignment="1">
      <alignment horizontal="center" vertical="center"/>
    </xf>
    <xf numFmtId="0" fontId="18" fillId="13" borderId="38" xfId="0" applyFont="1" applyFill="1" applyBorder="1" applyAlignment="1">
      <alignment horizontal="center" vertical="center"/>
    </xf>
    <xf numFmtId="0" fontId="18" fillId="13" borderId="35" xfId="0" applyFont="1" applyFill="1" applyBorder="1" applyAlignment="1">
      <alignment horizontal="center" vertical="center"/>
    </xf>
    <xf numFmtId="0" fontId="18" fillId="13" borderId="59" xfId="0" applyFont="1" applyFill="1" applyBorder="1" applyAlignment="1">
      <alignment horizontal="center" vertical="center"/>
    </xf>
    <xf numFmtId="0" fontId="18" fillId="13" borderId="48" xfId="0" applyFont="1" applyFill="1" applyBorder="1" applyAlignment="1">
      <alignment horizontal="center" vertical="center"/>
    </xf>
    <xf numFmtId="0" fontId="18" fillId="13" borderId="32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 wrapText="1"/>
    </xf>
    <xf numFmtId="0" fontId="24" fillId="2" borderId="42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55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18" fillId="13" borderId="31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14" borderId="4" xfId="0" applyFont="1" applyFill="1" applyBorder="1" applyAlignment="1">
      <alignment horizontal="center" vertical="center"/>
    </xf>
    <xf numFmtId="0" fontId="22" fillId="14" borderId="27" xfId="0" applyFont="1" applyFill="1" applyBorder="1" applyAlignment="1">
      <alignment horizontal="center" vertical="center"/>
    </xf>
    <xf numFmtId="0" fontId="18" fillId="13" borderId="5" xfId="0" applyFont="1" applyFill="1" applyBorder="1" applyAlignment="1">
      <alignment horizontal="center" vertical="center"/>
    </xf>
    <xf numFmtId="0" fontId="18" fillId="13" borderId="34" xfId="0" applyFont="1" applyFill="1" applyBorder="1" applyAlignment="1">
      <alignment horizontal="center" vertical="center"/>
    </xf>
    <xf numFmtId="0" fontId="18" fillId="13" borderId="60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 wrapText="1"/>
    </xf>
    <xf numFmtId="0" fontId="22" fillId="0" borderId="27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left" vertical="center" wrapText="1"/>
    </xf>
    <xf numFmtId="0" fontId="24" fillId="2" borderId="22" xfId="0" applyFont="1" applyFill="1" applyBorder="1" applyAlignment="1">
      <alignment horizontal="left" vertical="center" wrapText="1"/>
    </xf>
    <xf numFmtId="0" fontId="24" fillId="2" borderId="21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4" fillId="0" borderId="23" xfId="0" applyFont="1" applyFill="1" applyBorder="1" applyAlignment="1">
      <alignment horizontal="left" vertical="center" wrapText="1"/>
    </xf>
    <xf numFmtId="0" fontId="24" fillId="0" borderId="22" xfId="0" applyFont="1" applyFill="1" applyBorder="1" applyAlignment="1">
      <alignment horizontal="left" vertical="center" wrapText="1"/>
    </xf>
    <xf numFmtId="0" fontId="24" fillId="0" borderId="21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9" fontId="36" fillId="3" borderId="4" xfId="1" applyFont="1" applyFill="1" applyBorder="1" applyAlignment="1">
      <alignment horizontal="center" vertical="center"/>
    </xf>
    <xf numFmtId="9" fontId="36" fillId="3" borderId="25" xfId="1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 wrapText="1"/>
    </xf>
    <xf numFmtId="0" fontId="2" fillId="14" borderId="25" xfId="0" applyFont="1" applyFill="1" applyBorder="1" applyAlignment="1">
      <alignment horizontal="center" vertical="center"/>
    </xf>
    <xf numFmtId="0" fontId="19" fillId="13" borderId="26" xfId="0" applyFont="1" applyFill="1" applyBorder="1" applyAlignment="1">
      <alignment horizontal="center" vertical="center"/>
    </xf>
    <xf numFmtId="0" fontId="19" fillId="13" borderId="25" xfId="0" applyFont="1" applyFill="1" applyBorder="1" applyAlignment="1">
      <alignment horizontal="center" vertical="center"/>
    </xf>
    <xf numFmtId="0" fontId="19" fillId="13" borderId="28" xfId="0" applyFont="1" applyFill="1" applyBorder="1" applyAlignment="1">
      <alignment horizontal="center" vertical="center"/>
    </xf>
    <xf numFmtId="0" fontId="19" fillId="13" borderId="4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9" fontId="7" fillId="0" borderId="3" xfId="1" applyNumberFormat="1" applyFont="1" applyFill="1" applyBorder="1" applyAlignment="1">
      <alignment horizontal="center" vertical="center"/>
    </xf>
    <xf numFmtId="9" fontId="7" fillId="0" borderId="2" xfId="1" applyNumberFormat="1" applyFont="1" applyFill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11" fillId="11" borderId="47" xfId="0" applyFont="1" applyFill="1" applyBorder="1" applyAlignment="1">
      <alignment horizontal="center" vertical="center"/>
    </xf>
    <xf numFmtId="0" fontId="11" fillId="11" borderId="46" xfId="0" applyFont="1" applyFill="1" applyBorder="1" applyAlignment="1">
      <alignment horizontal="center" vertical="center"/>
    </xf>
    <xf numFmtId="0" fontId="11" fillId="11" borderId="41" xfId="0" applyFont="1" applyFill="1" applyBorder="1" applyAlignment="1">
      <alignment horizontal="center" vertical="center"/>
    </xf>
    <xf numFmtId="0" fontId="30" fillId="12" borderId="17" xfId="0" applyFont="1" applyFill="1" applyBorder="1" applyAlignment="1">
      <alignment horizontal="center" vertical="center" wrapText="1"/>
    </xf>
    <xf numFmtId="0" fontId="30" fillId="12" borderId="9" xfId="0" applyFont="1" applyFill="1" applyBorder="1" applyAlignment="1">
      <alignment horizontal="center" vertical="center" wrapText="1"/>
    </xf>
    <xf numFmtId="0" fontId="30" fillId="12" borderId="8" xfId="0" applyFont="1" applyFill="1" applyBorder="1" applyAlignment="1">
      <alignment horizontal="center" vertical="center" wrapText="1"/>
    </xf>
    <xf numFmtId="0" fontId="30" fillId="12" borderId="10" xfId="0" applyFont="1" applyFill="1" applyBorder="1" applyAlignment="1">
      <alignment horizontal="center" vertical="center" wrapText="1"/>
    </xf>
    <xf numFmtId="0" fontId="30" fillId="12" borderId="34" xfId="0" applyFont="1" applyFill="1" applyBorder="1" applyAlignment="1">
      <alignment horizontal="center" vertical="center" wrapText="1"/>
    </xf>
    <xf numFmtId="0" fontId="30" fillId="12" borderId="49" xfId="0" applyFont="1" applyFill="1" applyBorder="1" applyAlignment="1">
      <alignment horizontal="center" vertical="center" wrapText="1"/>
    </xf>
    <xf numFmtId="0" fontId="30" fillId="12" borderId="59" xfId="0" applyFont="1" applyFill="1" applyBorder="1" applyAlignment="1">
      <alignment horizontal="center" vertical="center" wrapText="1"/>
    </xf>
    <xf numFmtId="0" fontId="30" fillId="12" borderId="33" xfId="0" applyFont="1" applyFill="1" applyBorder="1" applyAlignment="1">
      <alignment horizontal="center" vertical="center" wrapText="1"/>
    </xf>
    <xf numFmtId="0" fontId="30" fillId="12" borderId="38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4" fontId="2" fillId="0" borderId="39" xfId="0" applyNumberFormat="1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14" fontId="2" fillId="0" borderId="4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57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58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9" fontId="7" fillId="0" borderId="39" xfId="1" applyNumberFormat="1" applyFont="1" applyFill="1" applyBorder="1" applyAlignment="1">
      <alignment horizontal="center" vertical="center"/>
    </xf>
    <xf numFmtId="9" fontId="7" fillId="0" borderId="19" xfId="1" applyNumberFormat="1" applyFont="1" applyFill="1" applyBorder="1" applyAlignment="1">
      <alignment horizontal="center" vertical="center"/>
    </xf>
    <xf numFmtId="9" fontId="7" fillId="0" borderId="40" xfId="1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4" fillId="11" borderId="17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4" fillId="11" borderId="29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4" fillId="11" borderId="47" xfId="0" applyFont="1" applyFill="1" applyBorder="1" applyAlignment="1">
      <alignment horizontal="center" vertical="center"/>
    </xf>
    <xf numFmtId="0" fontId="4" fillId="11" borderId="46" xfId="0" applyFont="1" applyFill="1" applyBorder="1" applyAlignment="1">
      <alignment horizontal="center" vertical="center"/>
    </xf>
    <xf numFmtId="0" fontId="4" fillId="11" borderId="4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27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0" fillId="0" borderId="0" xfId="0" applyFill="1"/>
    <xf numFmtId="0" fontId="3" fillId="0" borderId="2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center" vertical="center"/>
    </xf>
    <xf numFmtId="0" fontId="0" fillId="0" borderId="0" xfId="0" applyFill="1" applyAlignment="1"/>
  </cellXfs>
  <cellStyles count="3">
    <cellStyle name="Normal" xfId="0" builtinId="0"/>
    <cellStyle name="Normal 2" xfId="2" xr:uid="{00000000-0005-0000-0000-000001000000}"/>
    <cellStyle name="Porcentaje" xfId="1" builtinId="5"/>
  </cellStyles>
  <dxfs count="2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colors>
    <mruColors>
      <color rgb="FFC9EDD0"/>
      <color rgb="FF33A206"/>
      <color rgb="FFCDFFE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383214437222366"/>
          <c:y val="0.13859123134122797"/>
          <c:w val="0.87132720167228483"/>
          <c:h val="0.716780132241158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'GESTION INTEGRAL R.QUIMICO'!$O$95:$P$95</c:f>
              <c:strCache>
                <c:ptCount val="2"/>
                <c:pt idx="0">
                  <c:v>ACTIVIDADES PROGRAMADAS POR MES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'GESTION INTEGRAL R.QUIMICO'!$Q$94:$Y$94</c:f>
              <c:strCache>
                <c:ptCount val="5"/>
                <c:pt idx="0">
                  <c:v>DICIEMBRE</c:v>
                </c:pt>
                <c:pt idx="2">
                  <c:v>ENERO</c:v>
                </c:pt>
                <c:pt idx="4">
                  <c:v>FEBRERO</c:v>
                </c:pt>
              </c:strCache>
            </c:strRef>
          </c:cat>
          <c:val>
            <c:numRef>
              <c:f>'GESTION INTEGRAL R.QUIMICO'!$Q$95:$V$95</c:f>
              <c:numCache>
                <c:formatCode>General</c:formatCode>
                <c:ptCount val="6"/>
                <c:pt idx="0">
                  <c:v>9</c:v>
                </c:pt>
                <c:pt idx="2">
                  <c:v>10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4-4079-B695-D61707759598}"/>
            </c:ext>
          </c:extLst>
        </c:ser>
        <c:ser>
          <c:idx val="1"/>
          <c:order val="1"/>
          <c:tx>
            <c:strRef>
              <c:f>'GESTION INTEGRAL R.QUIMICO'!$O$96:$P$96</c:f>
              <c:strCache>
                <c:ptCount val="2"/>
                <c:pt idx="0">
                  <c:v>ACTIVIDADES EJECUTADAS POR MES</c:v>
                </c:pt>
              </c:strCache>
            </c:strRef>
          </c:tx>
          <c:spPr>
            <a:ln w="22225"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'GESTION INTEGRAL R.QUIMICO'!$Q$94:$Y$94</c:f>
              <c:strCache>
                <c:ptCount val="5"/>
                <c:pt idx="0">
                  <c:v>DICIEMBRE</c:v>
                </c:pt>
                <c:pt idx="2">
                  <c:v>ENERO</c:v>
                </c:pt>
                <c:pt idx="4">
                  <c:v>FEBRERO</c:v>
                </c:pt>
              </c:strCache>
            </c:strRef>
          </c:cat>
          <c:val>
            <c:numRef>
              <c:f>'GESTION INTEGRAL R.QUIMICO'!$Q$96:$V$96</c:f>
              <c:numCache>
                <c:formatCode>General</c:formatCode>
                <c:ptCount val="6"/>
                <c:pt idx="0">
                  <c:v>9</c:v>
                </c:pt>
                <c:pt idx="2">
                  <c:v>10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14-4079-B695-D6170775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gapDepth val="276"/>
        <c:shape val="box"/>
        <c:axId val="-10867664"/>
        <c:axId val="-10870928"/>
        <c:axId val="0"/>
      </c:bar3DChart>
      <c:catAx>
        <c:axId val="-1086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0870928"/>
        <c:crosses val="autoZero"/>
        <c:auto val="1"/>
        <c:lblAlgn val="ctr"/>
        <c:lblOffset val="100"/>
        <c:noMultiLvlLbl val="0"/>
      </c:catAx>
      <c:valAx>
        <c:axId val="-10870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0867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9498045870277677E-2"/>
          <c:y val="0.14170077163119874"/>
          <c:w val="0.857819983177879"/>
          <c:h val="0.7074515113712459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'HOJA DE CÁLCULO 2021'!$C$7:$C$9</c:f>
              <c:strCache>
                <c:ptCount val="1"/>
                <c:pt idx="0">
                  <c:v>Trimestre 1.</c:v>
                </c:pt>
              </c:strCache>
            </c:strRef>
          </c:tx>
          <c:invertIfNegative val="0"/>
          <c:val>
            <c:numRef>
              <c:f>'HOJA DE CÁLCULO 2021'!$H$7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D-4821-9DA5-83E74A71EC1A}"/>
            </c:ext>
          </c:extLst>
        </c:ser>
        <c:ser>
          <c:idx val="1"/>
          <c:order val="1"/>
          <c:tx>
            <c:strRef>
              <c:f>'HOJA DE CÁLCULO 2021'!$C$10:$C$12</c:f>
              <c:strCache>
                <c:ptCount val="1"/>
                <c:pt idx="0">
                  <c:v>Trimestre 2.</c:v>
                </c:pt>
              </c:strCache>
            </c:strRef>
          </c:tx>
          <c:invertIfNegative val="0"/>
          <c:val>
            <c:numRef>
              <c:f>'HOJA DE CÁLCULO 2021'!$H$10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7D-4821-9DA5-83E74A71EC1A}"/>
            </c:ext>
          </c:extLst>
        </c:ser>
        <c:ser>
          <c:idx val="2"/>
          <c:order val="2"/>
          <c:tx>
            <c:strRef>
              <c:f>'HOJA DE CÁLCULO 2021'!$C$13:$C$15</c:f>
              <c:strCache>
                <c:ptCount val="1"/>
                <c:pt idx="0">
                  <c:v>Trimestre 3.</c:v>
                </c:pt>
              </c:strCache>
            </c:strRef>
          </c:tx>
          <c:invertIfNegative val="0"/>
          <c:val>
            <c:numRef>
              <c:f>'HOJA DE CÁLCULO 2021'!$H$13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7D-4821-9DA5-83E74A71EC1A}"/>
            </c:ext>
          </c:extLst>
        </c:ser>
        <c:ser>
          <c:idx val="3"/>
          <c:order val="3"/>
          <c:tx>
            <c:strRef>
              <c:f>'HOJA DE CÁLCULO 2021'!$C$16:$C$18</c:f>
              <c:strCache>
                <c:ptCount val="1"/>
                <c:pt idx="0">
                  <c:v>Trimestre 4.</c:v>
                </c:pt>
              </c:strCache>
            </c:strRef>
          </c:tx>
          <c:invertIfNegative val="0"/>
          <c:val>
            <c:numRef>
              <c:f>'HOJA DE CÁLCULO 2021'!$H$16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7D-4821-9DA5-83E74A71E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gapDepth val="276"/>
        <c:shape val="box"/>
        <c:axId val="-10867664"/>
        <c:axId val="-10870928"/>
        <c:axId val="0"/>
      </c:bar3DChart>
      <c:catAx>
        <c:axId val="-1086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0870928"/>
        <c:crosses val="autoZero"/>
        <c:auto val="1"/>
        <c:lblAlgn val="ctr"/>
        <c:lblOffset val="100"/>
        <c:noMultiLvlLbl val="0"/>
      </c:catAx>
      <c:valAx>
        <c:axId val="-10870928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crossAx val="-10867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343723430866886"/>
          <c:y val="0.1572484730810525"/>
          <c:w val="0.84189206338959599"/>
          <c:h val="0.688794269631421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'HOJA DE CÁLCULO 2021'!$C$26:$C$28</c:f>
              <c:strCache>
                <c:ptCount val="1"/>
                <c:pt idx="0">
                  <c:v>Trimestre 1.</c:v>
                </c:pt>
              </c:strCache>
            </c:strRef>
          </c:tx>
          <c:invertIfNegative val="0"/>
          <c:val>
            <c:numRef>
              <c:f>'HOJA DE CÁLCULO 2021'!$F$26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E-4B6E-86F1-9121C21035D5}"/>
            </c:ext>
          </c:extLst>
        </c:ser>
        <c:ser>
          <c:idx val="1"/>
          <c:order val="1"/>
          <c:tx>
            <c:strRef>
              <c:f>'HOJA DE CÁLCULO 2021'!$C$29:$C$31</c:f>
              <c:strCache>
                <c:ptCount val="1"/>
                <c:pt idx="0">
                  <c:v>Trimestre 2.</c:v>
                </c:pt>
              </c:strCache>
            </c:strRef>
          </c:tx>
          <c:invertIfNegative val="0"/>
          <c:val>
            <c:numRef>
              <c:f>'HOJA DE CÁLCULO 2021'!$F$29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E-4B6E-86F1-9121C21035D5}"/>
            </c:ext>
          </c:extLst>
        </c:ser>
        <c:ser>
          <c:idx val="2"/>
          <c:order val="2"/>
          <c:tx>
            <c:strRef>
              <c:f>'HOJA DE CÁLCULO 2021'!$C$32:$C$34</c:f>
              <c:strCache>
                <c:ptCount val="1"/>
                <c:pt idx="0">
                  <c:v>Trimestre 3.</c:v>
                </c:pt>
              </c:strCache>
            </c:strRef>
          </c:tx>
          <c:invertIfNegative val="0"/>
          <c:val>
            <c:numRef>
              <c:f>'HOJA DE CÁLCULO 2021'!$F$32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CE-4B6E-86F1-9121C21035D5}"/>
            </c:ext>
          </c:extLst>
        </c:ser>
        <c:ser>
          <c:idx val="3"/>
          <c:order val="3"/>
          <c:tx>
            <c:strRef>
              <c:f>'HOJA DE CÁLCULO 2021'!$C$35:$C$37</c:f>
              <c:strCache>
                <c:ptCount val="1"/>
                <c:pt idx="0">
                  <c:v>Trimestre 4.</c:v>
                </c:pt>
              </c:strCache>
            </c:strRef>
          </c:tx>
          <c:invertIfNegative val="0"/>
          <c:val>
            <c:numRef>
              <c:f>'HOJA DE CÁLCULO 2021'!$F$35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CE-4B6E-86F1-9121C2103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gapDepth val="276"/>
        <c:shape val="box"/>
        <c:axId val="-10867664"/>
        <c:axId val="-10870928"/>
        <c:axId val="0"/>
      </c:bar3DChart>
      <c:catAx>
        <c:axId val="-1086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0870928"/>
        <c:crosses val="autoZero"/>
        <c:auto val="1"/>
        <c:lblAlgn val="ctr"/>
        <c:lblOffset val="100"/>
        <c:noMultiLvlLbl val="0"/>
      </c:catAx>
      <c:valAx>
        <c:axId val="-1087092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-10867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0014163259320051E-2"/>
          <c:y val="0.151029392501111"/>
          <c:w val="0.86894540356099426"/>
          <c:h val="0.69812289050133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'GESTION INTEGRAL R.QUIMICO'!$AE$95:$AF$95</c:f>
              <c:strCache>
                <c:ptCount val="2"/>
                <c:pt idx="0">
                  <c:v>ACTIVIDADES PROGRAMADAS POR MES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'GESTION INTEGRAL R.QUIMICO'!$AG$94:$AO$94</c:f>
              <c:strCache>
                <c:ptCount val="5"/>
                <c:pt idx="0">
                  <c:v>2 Trimeste</c:v>
                </c:pt>
                <c:pt idx="2">
                  <c:v>3 Trimeste</c:v>
                </c:pt>
                <c:pt idx="4">
                  <c:v>4 Trimeste</c:v>
                </c:pt>
              </c:strCache>
            </c:strRef>
          </c:cat>
          <c:val>
            <c:numRef>
              <c:f>'GESTION INTEGRAL R.QUIMICO'!$AG$95:$AL$95</c:f>
              <c:numCache>
                <c:formatCode>General</c:formatCode>
                <c:ptCount val="6"/>
                <c:pt idx="0">
                  <c:v>14</c:v>
                </c:pt>
                <c:pt idx="2">
                  <c:v>11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0-4634-A404-224EA17009C4}"/>
            </c:ext>
          </c:extLst>
        </c:ser>
        <c:ser>
          <c:idx val="1"/>
          <c:order val="1"/>
          <c:tx>
            <c:strRef>
              <c:f>'GESTION INTEGRAL R.QUIMICO'!$AE$96:$AF$96</c:f>
              <c:strCache>
                <c:ptCount val="2"/>
                <c:pt idx="0">
                  <c:v>ACTIVIDADES EJECUTADAS POR MES</c:v>
                </c:pt>
              </c:strCache>
            </c:strRef>
          </c:tx>
          <c:invertIfNegative val="0"/>
          <c:cat>
            <c:strRef>
              <c:f>'GESTION INTEGRAL R.QUIMICO'!$AG$94:$AO$94</c:f>
              <c:strCache>
                <c:ptCount val="5"/>
                <c:pt idx="0">
                  <c:v>2 Trimeste</c:v>
                </c:pt>
                <c:pt idx="2">
                  <c:v>3 Trimeste</c:v>
                </c:pt>
                <c:pt idx="4">
                  <c:v>4 Trimeste</c:v>
                </c:pt>
              </c:strCache>
            </c:strRef>
          </c:cat>
          <c:val>
            <c:numRef>
              <c:f>'GESTION INTEGRAL R.QUIMICO'!$AG$96:$AL$96</c:f>
              <c:numCache>
                <c:formatCode>General</c:formatCode>
                <c:ptCount val="6"/>
                <c:pt idx="0">
                  <c:v>0</c:v>
                </c:pt>
                <c:pt idx="2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0-4634-A404-224EA1700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gapDepth val="276"/>
        <c:shape val="box"/>
        <c:axId val="-10867664"/>
        <c:axId val="-10870928"/>
        <c:axId val="0"/>
      </c:bar3DChart>
      <c:catAx>
        <c:axId val="-1086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0870928"/>
        <c:crosses val="autoZero"/>
        <c:auto val="1"/>
        <c:lblAlgn val="ctr"/>
        <c:lblOffset val="100"/>
        <c:noMultiLvlLbl val="0"/>
      </c:catAx>
      <c:valAx>
        <c:axId val="-10870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0867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1432617823904313E-2"/>
          <c:y val="5.7743284547088256E-2"/>
          <c:w val="0.90943595421931067"/>
          <c:h val="0.791409090655324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PROYECTO!$O$78:$P$78</c:f>
              <c:strCache>
                <c:ptCount val="2"/>
                <c:pt idx="0">
                  <c:v>ACTIVIDADES PROGRAMADAS AL AÑO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PROYECTO!$Q$77:$AM$77</c:f>
              <c:strCache>
                <c:ptCount val="5"/>
                <c:pt idx="0">
                  <c:v>1 Trimestre</c:v>
                </c:pt>
                <c:pt idx="2">
                  <c:v>2 Trimestre</c:v>
                </c:pt>
                <c:pt idx="4">
                  <c:v>3 Trimestre</c:v>
                </c:pt>
              </c:strCache>
            </c:strRef>
          </c:cat>
          <c:val>
            <c:numRef>
              <c:f>PROYECTO!$Q$78:$Y$78</c:f>
              <c:numCache>
                <c:formatCode>General</c:formatCode>
                <c:ptCount val="9"/>
                <c:pt idx="0">
                  <c:v>3</c:v>
                </c:pt>
                <c:pt idx="2">
                  <c:v>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0-4E60-8E74-A5AEB2B85CA8}"/>
            </c:ext>
          </c:extLst>
        </c:ser>
        <c:ser>
          <c:idx val="1"/>
          <c:order val="1"/>
          <c:tx>
            <c:strRef>
              <c:f>PROYECTO!$O$79:$P$79</c:f>
              <c:strCache>
                <c:ptCount val="2"/>
                <c:pt idx="0">
                  <c:v>ACTIVIDADES EJECUTADAS AL AÑO</c:v>
                </c:pt>
              </c:strCache>
            </c:strRef>
          </c:tx>
          <c:spPr>
            <a:ln w="22225"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PROYECTO!$Q$77:$AM$77</c:f>
              <c:strCache>
                <c:ptCount val="5"/>
                <c:pt idx="0">
                  <c:v>1 Trimestre</c:v>
                </c:pt>
                <c:pt idx="2">
                  <c:v>2 Trimestre</c:v>
                </c:pt>
                <c:pt idx="4">
                  <c:v>3 Trimestre</c:v>
                </c:pt>
              </c:strCache>
            </c:strRef>
          </c:cat>
          <c:val>
            <c:numRef>
              <c:f>PROYECTO!$Q$79:$Y$79</c:f>
              <c:numCache>
                <c:formatCode>General</c:formatCode>
                <c:ptCount val="9"/>
                <c:pt idx="0">
                  <c:v>3</c:v>
                </c:pt>
                <c:pt idx="2">
                  <c:v>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F0-4E60-8E74-A5AEB2B85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gapDepth val="276"/>
        <c:shape val="box"/>
        <c:axId val="-10867664"/>
        <c:axId val="-10870928"/>
        <c:axId val="0"/>
      </c:bar3DChart>
      <c:catAx>
        <c:axId val="-1086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0870928"/>
        <c:crosses val="autoZero"/>
        <c:auto val="1"/>
        <c:lblAlgn val="ctr"/>
        <c:lblOffset val="100"/>
        <c:noMultiLvlLbl val="0"/>
      </c:catAx>
      <c:valAx>
        <c:axId val="-10870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10867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104</xdr:row>
      <xdr:rowOff>0</xdr:rowOff>
    </xdr:from>
    <xdr:to>
      <xdr:col>10</xdr:col>
      <xdr:colOff>80425</xdr:colOff>
      <xdr:row>104</xdr:row>
      <xdr:rowOff>1588</xdr:rowOff>
    </xdr:to>
    <xdr:cxnSp macro="">
      <xdr:nvCxnSpPr>
        <xdr:cNvPr id="2" name="2 Conector rec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27089100"/>
          <a:ext cx="30236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443687</xdr:colOff>
      <xdr:row>105</xdr:row>
      <xdr:rowOff>134888</xdr:rowOff>
    </xdr:from>
    <xdr:to>
      <xdr:col>29</xdr:col>
      <xdr:colOff>177695</xdr:colOff>
      <xdr:row>119</xdr:row>
      <xdr:rowOff>218593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28</xdr:col>
      <xdr:colOff>58965</xdr:colOff>
      <xdr:row>7</xdr:row>
      <xdr:rowOff>131592</xdr:rowOff>
    </xdr:from>
    <xdr:ext cx="3417660" cy="5034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7869465" y="3941592"/>
              <a:ext cx="3417660" cy="5034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2000" i="0">
                  <a:latin typeface="+mn-lt"/>
                </a:rPr>
                <a:t>(</a:t>
              </a:r>
              <a14:m>
                <m:oMath xmlns:m="http://schemas.openxmlformats.org/officeDocument/2006/math">
                  <m:f>
                    <m:fPr>
                      <m:ctrlPr>
                        <a:rPr lang="es-CO" sz="20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ES" sz="20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#</m:t>
                      </m:r>
                      <m:r>
                        <a:rPr lang="es-CO" sz="20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 </m:t>
                      </m:r>
                      <m:r>
                        <a:rPr lang="es-CO" sz="20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𝐴𝑐𝑡𝑖𝑣𝑖𝑑𝑎𝑑𝑒𝑠</m:t>
                      </m:r>
                      <m:r>
                        <a:rPr lang="es-CO" sz="20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CO" sz="20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𝐸𝑗𝑒𝑐𝑢𝑡𝑎𝑑𝑎𝑠</m:t>
                      </m:r>
                    </m:num>
                    <m:den>
                      <m:r>
                        <a:rPr lang="es-ES" sz="20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#</m:t>
                      </m:r>
                      <m:r>
                        <a:rPr lang="es-CO" sz="20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CO" sz="20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𝐴𝑐𝑡𝑖𝑣𝑖𝑑𝑎𝑑𝑒𝑠</m:t>
                      </m:r>
                      <m:r>
                        <a:rPr lang="es-CO" sz="20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s-ES" sz="20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𝑃𝑙𝑎𝑛𝑡𝑒𝑎𝑑𝑎𝑠</m:t>
                      </m:r>
                    </m:den>
                  </m:f>
                </m:oMath>
              </a14:m>
              <a:r>
                <a:rPr lang="es-CO" sz="2000" i="1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)*</a:t>
              </a:r>
              <a:r>
                <a:rPr lang="es-CO" sz="1400" i="1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100</a:t>
              </a:r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7869465" y="3941592"/>
              <a:ext cx="3417660" cy="5034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2000" i="0">
                  <a:latin typeface="+mn-lt"/>
                </a:rPr>
                <a:t>(</a:t>
              </a:r>
              <a:r>
                <a:rPr lang="es-CO" sz="20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s-ES" sz="20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#</a:t>
              </a:r>
              <a:r>
                <a:rPr lang="es-CO" sz="20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  𝐴𝑐𝑡𝑖𝑣𝑖𝑑𝑎𝑑𝑒𝑠 𝐸𝑗𝑒𝑐𝑢𝑡𝑎𝑑𝑎𝑠)/(</a:t>
              </a:r>
              <a:r>
                <a:rPr lang="es-ES" sz="20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#</a:t>
              </a:r>
              <a:r>
                <a:rPr lang="es-CO" sz="20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 𝐴𝑐𝑡𝑖𝑣𝑖𝑑𝑎𝑑𝑒𝑠 </a:t>
              </a:r>
              <a:r>
                <a:rPr lang="es-ES" sz="20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𝑃𝑙𝑎𝑛𝑡𝑒𝑎𝑑𝑎𝑠</a:t>
              </a:r>
              <a:r>
                <a:rPr lang="es-CO" sz="200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s-CO" sz="2000" i="1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)*</a:t>
              </a:r>
              <a:r>
                <a:rPr lang="es-CO" sz="1400" i="1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+mn-cs"/>
                </a:rPr>
                <a:t>100</a:t>
              </a:r>
            </a:p>
          </xdr:txBody>
        </xdr:sp>
      </mc:Fallback>
    </mc:AlternateContent>
    <xdr:clientData/>
  </xdr:oneCellAnchor>
  <xdr:oneCellAnchor>
    <xdr:from>
      <xdr:col>29</xdr:col>
      <xdr:colOff>680</xdr:colOff>
      <xdr:row>9</xdr:row>
      <xdr:rowOff>62592</xdr:rowOff>
    </xdr:from>
    <xdr:ext cx="2513240" cy="515712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096930" y="5253717"/>
          <a:ext cx="2513240" cy="5157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pPr algn="ctr"/>
          <a:r>
            <a:rPr lang="es-CO" sz="1600" b="0" i="1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s-CO" sz="1600" b="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 eventos</a:t>
          </a:r>
        </a:p>
        <a:p>
          <a:pPr algn="ctr"/>
          <a:r>
            <a:rPr lang="es-CO" sz="1600" b="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 ambientales x periodo</a:t>
          </a:r>
          <a:endParaRPr lang="es-CO" sz="1600" b="0" i="1">
            <a:solidFill>
              <a:schemeClr val="tx1"/>
            </a:solidFill>
            <a:latin typeface="Cambria Math" panose="02040503050406030204" pitchFamily="18" charset="0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250032</xdr:colOff>
      <xdr:row>0</xdr:row>
      <xdr:rowOff>23812</xdr:rowOff>
    </xdr:from>
    <xdr:to>
      <xdr:col>5</xdr:col>
      <xdr:colOff>23813</xdr:colOff>
      <xdr:row>2</xdr:row>
      <xdr:rowOff>240526</xdr:rowOff>
    </xdr:to>
    <xdr:pic>
      <xdr:nvPicPr>
        <xdr:cNvPr id="7" name="91 Imagen" descr="Resultado de imagen para grupo gaviria">
          <a:extLst>
            <a:ext uri="{FF2B5EF4-FFF2-40B4-BE49-F238E27FC236}">
              <a16:creationId xmlns:a16="http://schemas.microsoft.com/office/drawing/2014/main" id="{B9D4A51F-6270-4776-AAD3-AFD39C80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2" y="23812"/>
          <a:ext cx="1678781" cy="835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367018</xdr:colOff>
      <xdr:row>121</xdr:row>
      <xdr:rowOff>170295</xdr:rowOff>
    </xdr:from>
    <xdr:to>
      <xdr:col>31</xdr:col>
      <xdr:colOff>41274</xdr:colOff>
      <xdr:row>135</xdr:row>
      <xdr:rowOff>254000</xdr:rowOff>
    </xdr:to>
    <xdr:graphicFrame macro="">
      <xdr:nvGraphicFramePr>
        <xdr:cNvPr id="9" name="4 Gráfico">
          <a:extLst>
            <a:ext uri="{FF2B5EF4-FFF2-40B4-BE49-F238E27FC236}">
              <a16:creationId xmlns:a16="http://schemas.microsoft.com/office/drawing/2014/main" id="{C668DA4E-8F2D-48BB-831A-696069D7E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114300</xdr:colOff>
      <xdr:row>121</xdr:row>
      <xdr:rowOff>133350</xdr:rowOff>
    </xdr:from>
    <xdr:to>
      <xdr:col>64</xdr:col>
      <xdr:colOff>312431</xdr:colOff>
      <xdr:row>135</xdr:row>
      <xdr:rowOff>217055</xdr:rowOff>
    </xdr:to>
    <xdr:graphicFrame macro="">
      <xdr:nvGraphicFramePr>
        <xdr:cNvPr id="10" name="4 Gráfico">
          <a:extLst>
            <a:ext uri="{FF2B5EF4-FFF2-40B4-BE49-F238E27FC236}">
              <a16:creationId xmlns:a16="http://schemas.microsoft.com/office/drawing/2014/main" id="{176D84F1-B236-45A5-8589-D0B6C2FD7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222250</xdr:colOff>
      <xdr:row>105</xdr:row>
      <xdr:rowOff>47625</xdr:rowOff>
    </xdr:from>
    <xdr:to>
      <xdr:col>64</xdr:col>
      <xdr:colOff>299731</xdr:colOff>
      <xdr:row>119</xdr:row>
      <xdr:rowOff>131330</xdr:rowOff>
    </xdr:to>
    <xdr:graphicFrame macro="">
      <xdr:nvGraphicFramePr>
        <xdr:cNvPr id="11" name="4 Gráfico">
          <a:extLst>
            <a:ext uri="{FF2B5EF4-FFF2-40B4-BE49-F238E27FC236}">
              <a16:creationId xmlns:a16="http://schemas.microsoft.com/office/drawing/2014/main" id="{699F1E03-71C2-42A7-AE2F-DC253A982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0.19614</cdr:x>
      <cdr:y>0.02438</cdr:y>
    </cdr:from>
    <cdr:to>
      <cdr:x>0.82434</cdr:x>
      <cdr:y>0.12155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66F47AE-F4A3-45BD-916F-3BE363F3AD19}"/>
            </a:ext>
          </a:extLst>
        </cdr:cNvPr>
        <cdr:cNvSpPr txBox="1"/>
      </cdr:nvSpPr>
      <cdr:spPr>
        <a:xfrm xmlns:a="http://schemas.openxmlformats.org/drawingml/2006/main">
          <a:off x="1045857" y="99580"/>
          <a:ext cx="3349625" cy="396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600" b="1"/>
            <a:t>Estudiantes</a:t>
          </a:r>
          <a:r>
            <a:rPr lang="es-CO" sz="1600" b="1" baseline="0"/>
            <a:t> Especialización UPILOTO</a:t>
          </a:r>
          <a:endParaRPr lang="es-CO" sz="16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0.11946</cdr:x>
      <cdr:y>0.03187</cdr:y>
    </cdr:from>
    <cdr:to>
      <cdr:x>0.94593</cdr:x>
      <cdr:y>0.12905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7BCF88A-2155-4E66-BD22-2C81AE4F9856}"/>
            </a:ext>
          </a:extLst>
        </cdr:cNvPr>
        <cdr:cNvSpPr txBox="1"/>
      </cdr:nvSpPr>
      <cdr:spPr>
        <a:xfrm xmlns:a="http://schemas.openxmlformats.org/drawingml/2006/main">
          <a:off x="617232" y="130175"/>
          <a:ext cx="4270375" cy="396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600" b="1"/>
            <a:t>Accidentes de trabajo por sustancias químicas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0.37033</cdr:x>
      <cdr:y>0.04353</cdr:y>
    </cdr:from>
    <cdr:to>
      <cdr:x>0.74764</cdr:x>
      <cdr:y>0.14071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9D282EE-91BC-40FA-B363-646AE3E3A273}"/>
            </a:ext>
          </a:extLst>
        </cdr:cNvPr>
        <cdr:cNvSpPr txBox="1"/>
      </cdr:nvSpPr>
      <cdr:spPr>
        <a:xfrm xmlns:a="http://schemas.openxmlformats.org/drawingml/2006/main">
          <a:off x="2019301" y="177800"/>
          <a:ext cx="2057400" cy="396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600" b="1"/>
            <a:t> Eventos ambientales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0.31321</cdr:x>
      <cdr:y>0.04353</cdr:y>
    </cdr:from>
    <cdr:to>
      <cdr:x>0.74431</cdr:x>
      <cdr:y>0.14071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F1317F8-1466-457B-A6F1-21440769F189}"/>
            </a:ext>
          </a:extLst>
        </cdr:cNvPr>
        <cdr:cNvSpPr txBox="1"/>
      </cdr:nvSpPr>
      <cdr:spPr>
        <a:xfrm xmlns:a="http://schemas.openxmlformats.org/drawingml/2006/main">
          <a:off x="1670051" y="177800"/>
          <a:ext cx="2298700" cy="396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600" b="1"/>
            <a:t>GRUPO</a:t>
          </a:r>
          <a:r>
            <a:rPr lang="es-CO" sz="1600" b="1" baseline="0"/>
            <a:t> GAVIRIA S.A.S</a:t>
          </a:r>
          <a:endParaRPr lang="es-CO" sz="1600" b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85</xdr:row>
      <xdr:rowOff>0</xdr:rowOff>
    </xdr:from>
    <xdr:to>
      <xdr:col>10</xdr:col>
      <xdr:colOff>80425</xdr:colOff>
      <xdr:row>85</xdr:row>
      <xdr:rowOff>1588</xdr:rowOff>
    </xdr:to>
    <xdr:cxnSp macro="">
      <xdr:nvCxnSpPr>
        <xdr:cNvPr id="2" name="2 Conector recto">
          <a:extLst>
            <a:ext uri="{FF2B5EF4-FFF2-40B4-BE49-F238E27FC236}">
              <a16:creationId xmlns:a16="http://schemas.microsoft.com/office/drawing/2014/main" id="{895FF425-DC27-4ECB-AA55-0F3589F13CBD}"/>
            </a:ext>
          </a:extLst>
        </xdr:cNvPr>
        <xdr:cNvCxnSpPr/>
      </xdr:nvCxnSpPr>
      <xdr:spPr>
        <a:xfrm>
          <a:off x="0" y="24203025"/>
          <a:ext cx="40904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281294</xdr:colOff>
      <xdr:row>87</xdr:row>
      <xdr:rowOff>43295</xdr:rowOff>
    </xdr:from>
    <xdr:to>
      <xdr:col>44</xdr:col>
      <xdr:colOff>99579</xdr:colOff>
      <xdr:row>100</xdr:row>
      <xdr:rowOff>190882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DC4DE3AE-A834-4817-A55B-004410D49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130970</xdr:colOff>
      <xdr:row>0</xdr:row>
      <xdr:rowOff>0</xdr:rowOff>
    </xdr:from>
    <xdr:to>
      <xdr:col>4</xdr:col>
      <xdr:colOff>285751</xdr:colOff>
      <xdr:row>2</xdr:row>
      <xdr:rowOff>216714</xdr:rowOff>
    </xdr:to>
    <xdr:pic>
      <xdr:nvPicPr>
        <xdr:cNvPr id="6" name="91 Imagen" descr="Resultado de imagen para grupo gaviria">
          <a:extLst>
            <a:ext uri="{FF2B5EF4-FFF2-40B4-BE49-F238E27FC236}">
              <a16:creationId xmlns:a16="http://schemas.microsoft.com/office/drawing/2014/main" id="{D8F53B07-1463-418C-8837-A0F6588C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70" y="0"/>
          <a:ext cx="1716881" cy="845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315D2A-9785-4019-9109-741BD16A8988}" name="Tabla1" displayName="Tabla1" ref="A1:C37" totalsRowShown="0" headerRowDxfId="1" dataDxfId="0" headerRowBorderDxfId="211" tableBorderDxfId="212">
  <autoFilter ref="A1:C37" xr:uid="{31315D2A-9785-4019-9109-741BD16A8988}">
    <filterColumn colId="2">
      <filters>
        <filter val="ARL"/>
        <filter val="ARL/ Contratistas SST"/>
        <filter val="ARL/ Coordinador  Ambiental"/>
        <filter val="Asesor ARL / Estudiantes de Especialización"/>
        <filter val="Compras/ Coordinador  Ambiental"/>
        <filter val="Coordinador  Ambiental"/>
        <filter val="Coordinador  Ambiental/ RRHH"/>
        <filter val="COPASST"/>
        <filter val="Estudiantes de Especialización/ ARL"/>
        <filter val="Tecnología/Coordinador ambiental"/>
      </filters>
    </filterColumn>
  </autoFilter>
  <tableColumns count="3">
    <tableColumn id="1" xr3:uid="{8B9212F1-4721-4069-9FC7-3799D79CCEBA}" name="ETAPA" dataDxfId="4"/>
    <tableColumn id="2" xr3:uid="{2190E294-4CD8-4D1D-B82E-3B86A29742AD}" name="ACTIVIDADES" dataDxfId="3"/>
    <tableColumn id="10" xr3:uid="{25F5836A-E20A-41F2-97A4-58D63CD55619}" name="RESPONSABL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CE151"/>
  <sheetViews>
    <sheetView showGridLines="0" topLeftCell="A27" zoomScale="60" zoomScaleNormal="60" zoomScaleSheetLayoutView="85" workbookViewId="0">
      <selection activeCell="J83" sqref="A12:N84"/>
    </sheetView>
  </sheetViews>
  <sheetFormatPr baseColWidth="10" defaultColWidth="11.42578125" defaultRowHeight="12.75" x14ac:dyDescent="0.2"/>
  <cols>
    <col min="1" max="6" width="5.85546875" style="1" customWidth="1"/>
    <col min="7" max="7" width="6.85546875" style="1" customWidth="1"/>
    <col min="8" max="8" width="6.28515625" style="1" customWidth="1"/>
    <col min="9" max="9" width="8.5703125" style="1" customWidth="1"/>
    <col min="10" max="13" width="3.28515625" style="1" customWidth="1"/>
    <col min="14" max="14" width="9.140625" style="1" customWidth="1"/>
    <col min="15" max="15" width="3.28515625" style="1" customWidth="1"/>
    <col min="16" max="39" width="2.7109375" style="1" customWidth="1"/>
    <col min="40" max="59" width="4.28515625" style="1" customWidth="1"/>
    <col min="60" max="60" width="3.28515625" style="1" customWidth="1"/>
    <col min="61" max="62" width="7.28515625" style="1" customWidth="1"/>
    <col min="63" max="63" width="8.5703125" style="1" customWidth="1"/>
    <col min="64" max="64" width="5" style="1" customWidth="1"/>
    <col min="65" max="65" width="10.28515625" style="1" customWidth="1"/>
    <col min="66" max="79" width="3.28515625" style="1" customWidth="1"/>
    <col min="80" max="16384" width="11.42578125" style="1"/>
  </cols>
  <sheetData>
    <row r="1" spans="1:83" s="64" customFormat="1" ht="24.75" customHeight="1" x14ac:dyDescent="0.2">
      <c r="A1" s="153"/>
      <c r="B1" s="153"/>
      <c r="C1" s="153"/>
      <c r="D1" s="153"/>
      <c r="E1" s="153"/>
      <c r="F1" s="153"/>
      <c r="G1" s="154" t="s">
        <v>223</v>
      </c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</row>
    <row r="2" spans="1:83" s="64" customFormat="1" ht="24.75" customHeight="1" x14ac:dyDescent="0.2">
      <c r="A2" s="153"/>
      <c r="B2" s="153"/>
      <c r="C2" s="153"/>
      <c r="D2" s="153"/>
      <c r="E2" s="153"/>
      <c r="F2" s="153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</row>
    <row r="3" spans="1:83" s="64" customFormat="1" ht="24.75" customHeight="1" x14ac:dyDescent="0.2">
      <c r="A3" s="153"/>
      <c r="B3" s="153"/>
      <c r="C3" s="153"/>
      <c r="D3" s="153"/>
      <c r="E3" s="153"/>
      <c r="F3" s="153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</row>
    <row r="4" spans="1:83" s="22" customFormat="1" ht="53.25" customHeight="1" x14ac:dyDescent="0.2">
      <c r="A4" s="155" t="s">
        <v>56</v>
      </c>
      <c r="B4" s="155"/>
      <c r="C4" s="155"/>
      <c r="D4" s="155"/>
      <c r="E4" s="155"/>
      <c r="F4" s="155"/>
      <c r="G4" s="156" t="s">
        <v>142</v>
      </c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5" t="s">
        <v>0</v>
      </c>
      <c r="AP4" s="155"/>
      <c r="AQ4" s="155"/>
      <c r="AR4" s="155"/>
      <c r="AS4" s="155"/>
      <c r="AT4" s="155"/>
      <c r="AU4" s="157" t="s">
        <v>224</v>
      </c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</row>
    <row r="5" spans="1:83" s="22" customFormat="1" ht="30" customHeight="1" x14ac:dyDescent="0.2">
      <c r="A5" s="155" t="s">
        <v>91</v>
      </c>
      <c r="B5" s="155"/>
      <c r="C5" s="155"/>
      <c r="D5" s="155"/>
      <c r="E5" s="155"/>
      <c r="F5" s="155"/>
      <c r="G5" s="156" t="s">
        <v>253</v>
      </c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5" t="s">
        <v>60</v>
      </c>
      <c r="AP5" s="155"/>
      <c r="AQ5" s="155"/>
      <c r="AR5" s="155"/>
      <c r="AS5" s="155"/>
      <c r="AT5" s="155"/>
      <c r="AU5" s="155"/>
      <c r="AV5" s="155"/>
      <c r="AW5" s="155"/>
      <c r="AX5" s="157" t="s">
        <v>93</v>
      </c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</row>
    <row r="6" spans="1:83" ht="106.15" customHeight="1" x14ac:dyDescent="0.2">
      <c r="A6" s="227" t="s">
        <v>94</v>
      </c>
      <c r="B6" s="227"/>
      <c r="C6" s="227"/>
      <c r="D6" s="227"/>
      <c r="E6" s="227"/>
      <c r="F6" s="227"/>
      <c r="G6" s="159" t="s">
        <v>95</v>
      </c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227" t="s">
        <v>69</v>
      </c>
      <c r="AP6" s="227"/>
      <c r="AQ6" s="227"/>
      <c r="AR6" s="227"/>
      <c r="AS6" s="227"/>
      <c r="AT6" s="227"/>
      <c r="AU6" s="227"/>
      <c r="AV6" s="227"/>
      <c r="AW6" s="227"/>
      <c r="AX6" s="229">
        <v>2022</v>
      </c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8" t="s">
        <v>70</v>
      </c>
      <c r="BK6" s="228"/>
      <c r="BL6" s="228"/>
      <c r="BM6" s="228"/>
      <c r="BN6" s="158">
        <v>44572</v>
      </c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</row>
    <row r="7" spans="1:83" ht="35.25" customHeight="1" x14ac:dyDescent="0.2">
      <c r="A7" s="144" t="s">
        <v>57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 t="s">
        <v>58</v>
      </c>
      <c r="Q7" s="144"/>
      <c r="R7" s="144"/>
      <c r="S7" s="144"/>
      <c r="T7" s="144"/>
      <c r="U7" s="144"/>
      <c r="V7" s="144"/>
      <c r="W7" s="144"/>
      <c r="X7" s="144"/>
      <c r="Y7" s="144"/>
      <c r="Z7" s="144" t="s">
        <v>1</v>
      </c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 t="s">
        <v>53</v>
      </c>
      <c r="AU7" s="144"/>
      <c r="AV7" s="144"/>
      <c r="AW7" s="144"/>
      <c r="AX7" s="144"/>
      <c r="AY7" s="144"/>
      <c r="AZ7" s="144" t="s">
        <v>54</v>
      </c>
      <c r="BA7" s="144"/>
      <c r="BB7" s="144"/>
      <c r="BC7" s="144"/>
      <c r="BD7" s="144"/>
      <c r="BE7" s="144"/>
      <c r="BF7" s="144"/>
      <c r="BG7" s="144"/>
      <c r="BH7" s="144" t="s">
        <v>2</v>
      </c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 t="s">
        <v>3</v>
      </c>
      <c r="BU7" s="144"/>
      <c r="BV7" s="144"/>
      <c r="BW7" s="144"/>
      <c r="BX7" s="144"/>
      <c r="BY7" s="144"/>
      <c r="BZ7" s="144"/>
      <c r="CA7" s="144"/>
    </row>
    <row r="8" spans="1:83" ht="57" customHeight="1" x14ac:dyDescent="0.2">
      <c r="A8" s="190" t="s">
        <v>97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45" t="s">
        <v>4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220" t="s">
        <v>55</v>
      </c>
      <c r="AU8" s="220"/>
      <c r="AV8" s="220"/>
      <c r="AW8" s="220"/>
      <c r="AX8" s="220"/>
      <c r="AY8" s="220"/>
      <c r="AZ8" s="160" t="s">
        <v>5</v>
      </c>
      <c r="BA8" s="160"/>
      <c r="BB8" s="160"/>
      <c r="BC8" s="160"/>
      <c r="BD8" s="160"/>
      <c r="BE8" s="160"/>
      <c r="BF8" s="160"/>
      <c r="BG8" s="160"/>
      <c r="BH8" s="145" t="s">
        <v>59</v>
      </c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 t="s">
        <v>6</v>
      </c>
      <c r="BU8" s="145"/>
      <c r="BV8" s="145"/>
      <c r="BW8" s="145"/>
      <c r="BX8" s="145"/>
      <c r="BY8" s="145"/>
      <c r="BZ8" s="145"/>
      <c r="CA8" s="145"/>
    </row>
    <row r="9" spans="1:83" s="22" customFormat="1" ht="57" customHeight="1" x14ac:dyDescent="0.2">
      <c r="A9" s="145" t="s">
        <v>96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6" t="s">
        <v>7</v>
      </c>
      <c r="Q9" s="146"/>
      <c r="R9" s="146"/>
      <c r="S9" s="146"/>
      <c r="T9" s="146"/>
      <c r="U9" s="146"/>
      <c r="V9" s="146"/>
      <c r="W9" s="146"/>
      <c r="X9" s="146"/>
      <c r="Y9" s="146"/>
      <c r="Z9" s="146" t="s">
        <v>117</v>
      </c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220" t="s">
        <v>55</v>
      </c>
      <c r="AU9" s="220"/>
      <c r="AV9" s="220"/>
      <c r="AW9" s="220"/>
      <c r="AX9" s="220"/>
      <c r="AY9" s="220"/>
      <c r="AZ9" s="160" t="s">
        <v>5</v>
      </c>
      <c r="BA9" s="160"/>
      <c r="BB9" s="160"/>
      <c r="BC9" s="160"/>
      <c r="BD9" s="160"/>
      <c r="BE9" s="160"/>
      <c r="BF9" s="160"/>
      <c r="BG9" s="160"/>
      <c r="BH9" s="146" t="s">
        <v>113</v>
      </c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 t="s">
        <v>115</v>
      </c>
      <c r="BU9" s="146"/>
      <c r="BV9" s="146"/>
      <c r="BW9" s="146"/>
      <c r="BX9" s="146"/>
      <c r="BY9" s="146"/>
      <c r="BZ9" s="146"/>
      <c r="CA9" s="146"/>
    </row>
    <row r="10" spans="1:83" ht="57" customHeight="1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 t="s">
        <v>7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220" t="s">
        <v>55</v>
      </c>
      <c r="AU10" s="220"/>
      <c r="AV10" s="220"/>
      <c r="AW10" s="220"/>
      <c r="AX10" s="220"/>
      <c r="AY10" s="220"/>
      <c r="AZ10" s="160" t="s">
        <v>5</v>
      </c>
      <c r="BA10" s="160"/>
      <c r="BB10" s="160"/>
      <c r="BC10" s="160"/>
      <c r="BD10" s="160"/>
      <c r="BE10" s="160"/>
      <c r="BF10" s="160"/>
      <c r="BG10" s="160"/>
      <c r="BH10" s="145" t="s">
        <v>114</v>
      </c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 t="s">
        <v>252</v>
      </c>
      <c r="BU10" s="145"/>
      <c r="BV10" s="145"/>
      <c r="BW10" s="145"/>
      <c r="BX10" s="145"/>
      <c r="BY10" s="145"/>
      <c r="BZ10" s="145"/>
      <c r="CA10" s="145"/>
    </row>
    <row r="11" spans="1:83" ht="29.25" customHeight="1" x14ac:dyDescent="0.2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174" t="s">
        <v>172</v>
      </c>
      <c r="Q11" s="174"/>
      <c r="R11" s="174"/>
      <c r="S11" s="174"/>
      <c r="T11" s="174"/>
      <c r="U11" s="174"/>
      <c r="V11" s="174"/>
      <c r="W11" s="174"/>
      <c r="X11" s="174" t="s">
        <v>173</v>
      </c>
      <c r="Y11" s="174"/>
      <c r="Z11" s="174"/>
      <c r="AA11" s="174"/>
      <c r="AB11" s="174"/>
      <c r="AC11" s="174"/>
      <c r="AD11" s="174"/>
      <c r="AE11" s="174"/>
      <c r="AF11" s="174" t="s">
        <v>174</v>
      </c>
      <c r="AG11" s="174"/>
      <c r="AH11" s="174"/>
      <c r="AI11" s="174"/>
      <c r="AJ11" s="174"/>
      <c r="AK11" s="174"/>
      <c r="AL11" s="174"/>
      <c r="AM11" s="174"/>
      <c r="AN11" s="174" t="s">
        <v>31</v>
      </c>
      <c r="AO11" s="174"/>
      <c r="AP11" s="174"/>
      <c r="AQ11" s="174"/>
      <c r="AR11" s="174"/>
      <c r="AS11" s="174"/>
      <c r="AT11" s="174" t="s">
        <v>32</v>
      </c>
      <c r="AU11" s="174"/>
      <c r="AV11" s="174"/>
      <c r="AW11" s="174"/>
      <c r="AX11" s="174"/>
      <c r="AY11" s="174"/>
      <c r="AZ11" s="174" t="s">
        <v>222</v>
      </c>
      <c r="BA11" s="174"/>
      <c r="BB11" s="174"/>
      <c r="BC11" s="174"/>
      <c r="BD11" s="174"/>
      <c r="BE11" s="174"/>
      <c r="BF11" s="174"/>
      <c r="BG11" s="174"/>
      <c r="BH11" s="306" t="s">
        <v>12</v>
      </c>
      <c r="BI11" s="307"/>
      <c r="BJ11" s="310" t="s">
        <v>13</v>
      </c>
      <c r="BK11" s="311"/>
      <c r="BL11" s="314" t="s">
        <v>14</v>
      </c>
      <c r="BM11" s="306"/>
      <c r="BN11" s="306"/>
      <c r="BO11" s="307"/>
      <c r="BP11" s="314" t="s">
        <v>15</v>
      </c>
      <c r="BQ11" s="306"/>
      <c r="BR11" s="306"/>
      <c r="BS11" s="306"/>
      <c r="BT11" s="307"/>
      <c r="BU11" s="314" t="s">
        <v>16</v>
      </c>
      <c r="BV11" s="306"/>
      <c r="BW11" s="306"/>
      <c r="BX11" s="306"/>
      <c r="BY11" s="306"/>
      <c r="BZ11" s="306"/>
      <c r="CA11" s="317"/>
      <c r="CB11" s="4"/>
      <c r="CC11" s="4"/>
    </row>
    <row r="12" spans="1:83" ht="15.75" customHeight="1" x14ac:dyDescent="0.2">
      <c r="A12" s="236" t="s">
        <v>10</v>
      </c>
      <c r="B12" s="237"/>
      <c r="C12" s="237"/>
      <c r="D12" s="237"/>
      <c r="E12" s="237"/>
      <c r="F12" s="237"/>
      <c r="G12" s="237"/>
      <c r="H12" s="237"/>
      <c r="I12" s="237"/>
      <c r="J12" s="237" t="s">
        <v>11</v>
      </c>
      <c r="K12" s="237"/>
      <c r="L12" s="237"/>
      <c r="M12" s="237"/>
      <c r="N12" s="237"/>
      <c r="O12" s="90"/>
      <c r="P12" s="181">
        <v>1</v>
      </c>
      <c r="Q12" s="179"/>
      <c r="R12" s="179">
        <v>2</v>
      </c>
      <c r="S12" s="179"/>
      <c r="T12" s="179">
        <v>3</v>
      </c>
      <c r="U12" s="179"/>
      <c r="V12" s="179">
        <v>4</v>
      </c>
      <c r="W12" s="183"/>
      <c r="X12" s="181">
        <v>1</v>
      </c>
      <c r="Y12" s="179"/>
      <c r="Z12" s="179">
        <v>2</v>
      </c>
      <c r="AA12" s="179"/>
      <c r="AB12" s="180">
        <v>3</v>
      </c>
      <c r="AC12" s="182"/>
      <c r="AD12" s="179">
        <v>4</v>
      </c>
      <c r="AE12" s="183"/>
      <c r="AF12" s="181">
        <v>1</v>
      </c>
      <c r="AG12" s="179"/>
      <c r="AH12" s="179">
        <v>2</v>
      </c>
      <c r="AI12" s="179"/>
      <c r="AJ12" s="179">
        <v>3</v>
      </c>
      <c r="AK12" s="179"/>
      <c r="AL12" s="179">
        <v>4</v>
      </c>
      <c r="AM12" s="180"/>
      <c r="AN12" s="175" t="s">
        <v>189</v>
      </c>
      <c r="AO12" s="170"/>
      <c r="AP12" s="170" t="s">
        <v>175</v>
      </c>
      <c r="AQ12" s="170"/>
      <c r="AR12" s="170" t="s">
        <v>176</v>
      </c>
      <c r="AS12" s="170"/>
      <c r="AT12" s="170" t="s">
        <v>177</v>
      </c>
      <c r="AU12" s="170"/>
      <c r="AV12" s="170" t="s">
        <v>178</v>
      </c>
      <c r="AW12" s="170"/>
      <c r="AX12" s="170" t="s">
        <v>179</v>
      </c>
      <c r="AY12" s="170"/>
      <c r="AZ12" s="170" t="s">
        <v>180</v>
      </c>
      <c r="BA12" s="170"/>
      <c r="BB12" s="170" t="s">
        <v>190</v>
      </c>
      <c r="BC12" s="170"/>
      <c r="BD12" s="170" t="s">
        <v>181</v>
      </c>
      <c r="BE12" s="170"/>
      <c r="BF12" s="170" t="s">
        <v>182</v>
      </c>
      <c r="BG12" s="171"/>
      <c r="BH12" s="308"/>
      <c r="BI12" s="309"/>
      <c r="BJ12" s="312"/>
      <c r="BK12" s="313"/>
      <c r="BL12" s="315"/>
      <c r="BM12" s="316"/>
      <c r="BN12" s="316"/>
      <c r="BO12" s="309"/>
      <c r="BP12" s="315"/>
      <c r="BQ12" s="316"/>
      <c r="BR12" s="316"/>
      <c r="BS12" s="316"/>
      <c r="BT12" s="309"/>
      <c r="BU12" s="315"/>
      <c r="BV12" s="316"/>
      <c r="BW12" s="316"/>
      <c r="BX12" s="316"/>
      <c r="BY12" s="316"/>
      <c r="BZ12" s="316"/>
      <c r="CA12" s="318"/>
      <c r="CB12" s="4"/>
      <c r="CC12" s="4"/>
      <c r="CD12" s="4"/>
      <c r="CE12" s="4"/>
    </row>
    <row r="13" spans="1:83" ht="23.25" customHeight="1" x14ac:dyDescent="0.2">
      <c r="A13" s="238" t="s">
        <v>82</v>
      </c>
      <c r="B13" s="190" t="s">
        <v>169</v>
      </c>
      <c r="C13" s="190"/>
      <c r="D13" s="190"/>
      <c r="E13" s="190"/>
      <c r="F13" s="190"/>
      <c r="G13" s="190"/>
      <c r="H13" s="190"/>
      <c r="I13" s="190"/>
      <c r="J13" s="191" t="s">
        <v>170</v>
      </c>
      <c r="K13" s="191"/>
      <c r="L13" s="191"/>
      <c r="M13" s="191"/>
      <c r="N13" s="191"/>
      <c r="O13" s="72" t="s">
        <v>17</v>
      </c>
      <c r="P13" s="192"/>
      <c r="Q13" s="193"/>
      <c r="R13" s="193">
        <v>1</v>
      </c>
      <c r="S13" s="193"/>
      <c r="T13" s="163"/>
      <c r="U13" s="164"/>
      <c r="V13" s="163"/>
      <c r="W13" s="176"/>
      <c r="X13" s="177"/>
      <c r="Y13" s="164"/>
      <c r="Z13" s="163"/>
      <c r="AA13" s="164"/>
      <c r="AB13" s="163"/>
      <c r="AC13" s="164"/>
      <c r="AD13" s="163"/>
      <c r="AE13" s="176"/>
      <c r="AF13" s="177"/>
      <c r="AG13" s="164"/>
      <c r="AH13" s="163"/>
      <c r="AI13" s="164"/>
      <c r="AJ13" s="163"/>
      <c r="AK13" s="164"/>
      <c r="AL13" s="163"/>
      <c r="AM13" s="178"/>
      <c r="AN13" s="173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2"/>
      <c r="BH13" s="186">
        <f t="shared" ref="BH13:BH78" si="0">SUM(P13:AM13)</f>
        <v>1</v>
      </c>
      <c r="BI13" s="187"/>
      <c r="BJ13" s="188">
        <f>BH14/BH13</f>
        <v>1</v>
      </c>
      <c r="BK13" s="188"/>
      <c r="BL13" s="137" t="s">
        <v>83</v>
      </c>
      <c r="BM13" s="137"/>
      <c r="BN13" s="137"/>
      <c r="BO13" s="137"/>
      <c r="BP13" s="123" t="s">
        <v>247</v>
      </c>
      <c r="BQ13" s="124"/>
      <c r="BR13" s="124"/>
      <c r="BS13" s="124"/>
      <c r="BT13" s="125"/>
      <c r="BU13" s="135"/>
      <c r="BV13" s="135"/>
      <c r="BW13" s="135"/>
      <c r="BX13" s="135"/>
      <c r="BY13" s="135"/>
      <c r="BZ13" s="135"/>
      <c r="CA13" s="136"/>
      <c r="CB13" s="4"/>
      <c r="CC13" s="4"/>
      <c r="CD13" s="4"/>
      <c r="CE13" s="4"/>
    </row>
    <row r="14" spans="1:83" ht="23.25" customHeight="1" x14ac:dyDescent="0.2">
      <c r="A14" s="239"/>
      <c r="B14" s="190"/>
      <c r="C14" s="190"/>
      <c r="D14" s="190"/>
      <c r="E14" s="190"/>
      <c r="F14" s="190"/>
      <c r="G14" s="190"/>
      <c r="H14" s="190"/>
      <c r="I14" s="190"/>
      <c r="J14" s="191"/>
      <c r="K14" s="191"/>
      <c r="L14" s="191"/>
      <c r="M14" s="191"/>
      <c r="N14" s="191"/>
      <c r="O14" s="73" t="s">
        <v>19</v>
      </c>
      <c r="P14" s="184"/>
      <c r="Q14" s="143"/>
      <c r="R14" s="142">
        <v>1</v>
      </c>
      <c r="S14" s="143"/>
      <c r="T14" s="142"/>
      <c r="U14" s="143"/>
      <c r="V14" s="142"/>
      <c r="W14" s="189"/>
      <c r="X14" s="184"/>
      <c r="Y14" s="143"/>
      <c r="Z14" s="142"/>
      <c r="AA14" s="143"/>
      <c r="AB14" s="142"/>
      <c r="AC14" s="143"/>
      <c r="AD14" s="142"/>
      <c r="AE14" s="189"/>
      <c r="AF14" s="184"/>
      <c r="AG14" s="143"/>
      <c r="AH14" s="142"/>
      <c r="AI14" s="143"/>
      <c r="AJ14" s="142"/>
      <c r="AK14" s="143"/>
      <c r="AL14" s="142"/>
      <c r="AM14" s="185"/>
      <c r="AN14" s="172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8"/>
      <c r="BH14" s="186">
        <f t="shared" si="0"/>
        <v>1</v>
      </c>
      <c r="BI14" s="187"/>
      <c r="BJ14" s="188"/>
      <c r="BK14" s="188"/>
      <c r="BL14" s="137"/>
      <c r="BM14" s="137"/>
      <c r="BN14" s="137"/>
      <c r="BO14" s="137"/>
      <c r="BP14" s="126"/>
      <c r="BQ14" s="127"/>
      <c r="BR14" s="127"/>
      <c r="BS14" s="127"/>
      <c r="BT14" s="128"/>
      <c r="BU14" s="135"/>
      <c r="BV14" s="135"/>
      <c r="BW14" s="135"/>
      <c r="BX14" s="135"/>
      <c r="BY14" s="135"/>
      <c r="BZ14" s="135"/>
      <c r="CA14" s="136"/>
      <c r="CB14" s="4"/>
      <c r="CC14" s="4"/>
      <c r="CD14" s="4"/>
      <c r="CE14" s="4"/>
    </row>
    <row r="15" spans="1:83" ht="23.25" customHeight="1" x14ac:dyDescent="0.2">
      <c r="A15" s="239"/>
      <c r="B15" s="190" t="s">
        <v>171</v>
      </c>
      <c r="C15" s="190"/>
      <c r="D15" s="190"/>
      <c r="E15" s="190"/>
      <c r="F15" s="190"/>
      <c r="G15" s="190"/>
      <c r="H15" s="190"/>
      <c r="I15" s="190"/>
      <c r="J15" s="191" t="s">
        <v>144</v>
      </c>
      <c r="K15" s="191"/>
      <c r="L15" s="191"/>
      <c r="M15" s="191"/>
      <c r="N15" s="191"/>
      <c r="O15" s="72" t="s">
        <v>17</v>
      </c>
      <c r="P15" s="192"/>
      <c r="Q15" s="193"/>
      <c r="R15" s="193">
        <v>1</v>
      </c>
      <c r="S15" s="193"/>
      <c r="T15" s="163"/>
      <c r="U15" s="164"/>
      <c r="V15" s="163"/>
      <c r="W15" s="176"/>
      <c r="X15" s="177"/>
      <c r="Y15" s="164"/>
      <c r="Z15" s="163"/>
      <c r="AA15" s="164"/>
      <c r="AB15" s="163"/>
      <c r="AC15" s="164"/>
      <c r="AD15" s="163"/>
      <c r="AE15" s="176"/>
      <c r="AF15" s="177"/>
      <c r="AG15" s="164"/>
      <c r="AH15" s="163"/>
      <c r="AI15" s="164"/>
      <c r="AJ15" s="163"/>
      <c r="AK15" s="164"/>
      <c r="AL15" s="163"/>
      <c r="AM15" s="178"/>
      <c r="AN15" s="173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2"/>
      <c r="BH15" s="186">
        <f t="shared" si="0"/>
        <v>1</v>
      </c>
      <c r="BI15" s="187"/>
      <c r="BJ15" s="188">
        <f>BH16/BH15</f>
        <v>1</v>
      </c>
      <c r="BK15" s="188"/>
      <c r="BL15" s="137" t="s">
        <v>83</v>
      </c>
      <c r="BM15" s="137"/>
      <c r="BN15" s="137"/>
      <c r="BO15" s="137"/>
      <c r="BP15" s="123" t="s">
        <v>247</v>
      </c>
      <c r="BQ15" s="124"/>
      <c r="BR15" s="124"/>
      <c r="BS15" s="124"/>
      <c r="BT15" s="125"/>
      <c r="BU15" s="135"/>
      <c r="BV15" s="135"/>
      <c r="BW15" s="135"/>
      <c r="BX15" s="135"/>
      <c r="BY15" s="135"/>
      <c r="BZ15" s="135"/>
      <c r="CA15" s="136"/>
      <c r="CB15" s="4"/>
      <c r="CC15" s="4"/>
      <c r="CD15" s="4"/>
      <c r="CE15" s="4"/>
    </row>
    <row r="16" spans="1:83" ht="23.25" customHeight="1" x14ac:dyDescent="0.2">
      <c r="A16" s="239"/>
      <c r="B16" s="190"/>
      <c r="C16" s="190"/>
      <c r="D16" s="190"/>
      <c r="E16" s="190"/>
      <c r="F16" s="190"/>
      <c r="G16" s="190"/>
      <c r="H16" s="190"/>
      <c r="I16" s="190"/>
      <c r="J16" s="191"/>
      <c r="K16" s="191"/>
      <c r="L16" s="191"/>
      <c r="M16" s="191"/>
      <c r="N16" s="191"/>
      <c r="O16" s="73" t="s">
        <v>19</v>
      </c>
      <c r="P16" s="184"/>
      <c r="Q16" s="143"/>
      <c r="R16" s="142">
        <v>1</v>
      </c>
      <c r="S16" s="143"/>
      <c r="T16" s="142"/>
      <c r="U16" s="143"/>
      <c r="V16" s="142"/>
      <c r="W16" s="189"/>
      <c r="X16" s="184"/>
      <c r="Y16" s="143"/>
      <c r="Z16" s="142"/>
      <c r="AA16" s="143"/>
      <c r="AB16" s="142"/>
      <c r="AC16" s="143"/>
      <c r="AD16" s="142"/>
      <c r="AE16" s="189"/>
      <c r="AF16" s="184"/>
      <c r="AG16" s="143"/>
      <c r="AH16" s="142"/>
      <c r="AI16" s="143"/>
      <c r="AJ16" s="142"/>
      <c r="AK16" s="143"/>
      <c r="AL16" s="142"/>
      <c r="AM16" s="185"/>
      <c r="AN16" s="172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8"/>
      <c r="BH16" s="186">
        <f t="shared" si="0"/>
        <v>1</v>
      </c>
      <c r="BI16" s="187"/>
      <c r="BJ16" s="188"/>
      <c r="BK16" s="188"/>
      <c r="BL16" s="137"/>
      <c r="BM16" s="137"/>
      <c r="BN16" s="137"/>
      <c r="BO16" s="137"/>
      <c r="BP16" s="126"/>
      <c r="BQ16" s="127"/>
      <c r="BR16" s="127"/>
      <c r="BS16" s="127"/>
      <c r="BT16" s="128"/>
      <c r="BU16" s="135"/>
      <c r="BV16" s="135"/>
      <c r="BW16" s="135"/>
      <c r="BX16" s="135"/>
      <c r="BY16" s="135"/>
      <c r="BZ16" s="135"/>
      <c r="CA16" s="136"/>
      <c r="CB16" s="4"/>
      <c r="CC16" s="4"/>
      <c r="CD16" s="4"/>
      <c r="CE16" s="4"/>
    </row>
    <row r="17" spans="1:83" ht="19.5" customHeight="1" x14ac:dyDescent="0.2">
      <c r="A17" s="239"/>
      <c r="B17" s="190" t="s">
        <v>145</v>
      </c>
      <c r="C17" s="190"/>
      <c r="D17" s="190"/>
      <c r="E17" s="190"/>
      <c r="F17" s="190"/>
      <c r="G17" s="190"/>
      <c r="H17" s="190"/>
      <c r="I17" s="190"/>
      <c r="J17" s="191" t="s">
        <v>146</v>
      </c>
      <c r="K17" s="191"/>
      <c r="L17" s="191"/>
      <c r="M17" s="191"/>
      <c r="N17" s="191"/>
      <c r="O17" s="72" t="s">
        <v>17</v>
      </c>
      <c r="P17" s="192"/>
      <c r="Q17" s="193"/>
      <c r="R17" s="193">
        <v>1</v>
      </c>
      <c r="S17" s="193"/>
      <c r="T17" s="163"/>
      <c r="U17" s="164"/>
      <c r="V17" s="163"/>
      <c r="W17" s="176"/>
      <c r="X17" s="177"/>
      <c r="Y17" s="164"/>
      <c r="Z17" s="163"/>
      <c r="AA17" s="164"/>
      <c r="AB17" s="163"/>
      <c r="AC17" s="164"/>
      <c r="AD17" s="163"/>
      <c r="AE17" s="176"/>
      <c r="AF17" s="177"/>
      <c r="AG17" s="164"/>
      <c r="AH17" s="163"/>
      <c r="AI17" s="164"/>
      <c r="AJ17" s="163"/>
      <c r="AK17" s="164"/>
      <c r="AL17" s="163"/>
      <c r="AM17" s="178"/>
      <c r="AN17" s="173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2"/>
      <c r="BH17" s="186">
        <f t="shared" si="0"/>
        <v>1</v>
      </c>
      <c r="BI17" s="187"/>
      <c r="BJ17" s="188">
        <f t="shared" ref="BJ17" si="1">BH18/BH17</f>
        <v>1</v>
      </c>
      <c r="BK17" s="188"/>
      <c r="BL17" s="137" t="s">
        <v>147</v>
      </c>
      <c r="BM17" s="137"/>
      <c r="BN17" s="137"/>
      <c r="BO17" s="137"/>
      <c r="BP17" s="123" t="s">
        <v>247</v>
      </c>
      <c r="BQ17" s="124"/>
      <c r="BR17" s="124"/>
      <c r="BS17" s="124"/>
      <c r="BT17" s="125"/>
      <c r="BU17" s="135"/>
      <c r="BV17" s="135"/>
      <c r="BW17" s="135"/>
      <c r="BX17" s="135"/>
      <c r="BY17" s="135"/>
      <c r="BZ17" s="135"/>
      <c r="CA17" s="136"/>
      <c r="CB17" s="4"/>
      <c r="CC17" s="4"/>
      <c r="CD17" s="4"/>
      <c r="CE17" s="4"/>
    </row>
    <row r="18" spans="1:83" ht="19.5" customHeight="1" x14ac:dyDescent="0.2">
      <c r="A18" s="239"/>
      <c r="B18" s="190"/>
      <c r="C18" s="190"/>
      <c r="D18" s="190"/>
      <c r="E18" s="190"/>
      <c r="F18" s="190"/>
      <c r="G18" s="190"/>
      <c r="H18" s="190"/>
      <c r="I18" s="190"/>
      <c r="J18" s="191"/>
      <c r="K18" s="191"/>
      <c r="L18" s="191"/>
      <c r="M18" s="191"/>
      <c r="N18" s="191"/>
      <c r="O18" s="73" t="s">
        <v>19</v>
      </c>
      <c r="P18" s="184"/>
      <c r="Q18" s="143"/>
      <c r="R18" s="142">
        <v>1</v>
      </c>
      <c r="S18" s="143"/>
      <c r="T18" s="142"/>
      <c r="U18" s="143"/>
      <c r="V18" s="142"/>
      <c r="W18" s="189"/>
      <c r="X18" s="184"/>
      <c r="Y18" s="143"/>
      <c r="Z18" s="142"/>
      <c r="AA18" s="143"/>
      <c r="AB18" s="142"/>
      <c r="AC18" s="143"/>
      <c r="AD18" s="142"/>
      <c r="AE18" s="189"/>
      <c r="AF18" s="184"/>
      <c r="AG18" s="143"/>
      <c r="AH18" s="142"/>
      <c r="AI18" s="143"/>
      <c r="AJ18" s="142"/>
      <c r="AK18" s="143"/>
      <c r="AL18" s="142"/>
      <c r="AM18" s="185"/>
      <c r="AN18" s="172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8"/>
      <c r="BH18" s="186">
        <f t="shared" si="0"/>
        <v>1</v>
      </c>
      <c r="BI18" s="187"/>
      <c r="BJ18" s="188"/>
      <c r="BK18" s="188"/>
      <c r="BL18" s="137"/>
      <c r="BM18" s="137"/>
      <c r="BN18" s="137"/>
      <c r="BO18" s="137"/>
      <c r="BP18" s="126"/>
      <c r="BQ18" s="127"/>
      <c r="BR18" s="127"/>
      <c r="BS18" s="127"/>
      <c r="BT18" s="128"/>
      <c r="BU18" s="135"/>
      <c r="BV18" s="135"/>
      <c r="BW18" s="135"/>
      <c r="BX18" s="135"/>
      <c r="BY18" s="135"/>
      <c r="BZ18" s="135"/>
      <c r="CA18" s="136"/>
      <c r="CB18" s="4"/>
      <c r="CC18" s="4"/>
      <c r="CD18" s="4"/>
      <c r="CE18" s="4"/>
    </row>
    <row r="19" spans="1:83" ht="19.5" customHeight="1" x14ac:dyDescent="0.2">
      <c r="A19" s="239"/>
      <c r="B19" s="190" t="s">
        <v>217</v>
      </c>
      <c r="C19" s="190"/>
      <c r="D19" s="190"/>
      <c r="E19" s="190"/>
      <c r="F19" s="190"/>
      <c r="G19" s="190"/>
      <c r="H19" s="190"/>
      <c r="I19" s="190"/>
      <c r="J19" s="191" t="s">
        <v>144</v>
      </c>
      <c r="K19" s="191"/>
      <c r="L19" s="191"/>
      <c r="M19" s="191"/>
      <c r="N19" s="191"/>
      <c r="O19" s="72" t="s">
        <v>17</v>
      </c>
      <c r="P19" s="192"/>
      <c r="Q19" s="193"/>
      <c r="R19" s="193"/>
      <c r="S19" s="193"/>
      <c r="T19" s="163">
        <v>1</v>
      </c>
      <c r="U19" s="164"/>
      <c r="V19" s="163"/>
      <c r="W19" s="176"/>
      <c r="X19" s="177"/>
      <c r="Y19" s="164"/>
      <c r="Z19" s="163"/>
      <c r="AA19" s="164"/>
      <c r="AB19" s="163"/>
      <c r="AC19" s="164"/>
      <c r="AD19" s="163"/>
      <c r="AE19" s="176"/>
      <c r="AF19" s="177"/>
      <c r="AG19" s="164"/>
      <c r="AH19" s="163"/>
      <c r="AI19" s="164"/>
      <c r="AJ19" s="163"/>
      <c r="AK19" s="164"/>
      <c r="AL19" s="163"/>
      <c r="AM19" s="178"/>
      <c r="AN19" s="173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2"/>
      <c r="BH19" s="186">
        <f t="shared" si="0"/>
        <v>1</v>
      </c>
      <c r="BI19" s="187"/>
      <c r="BJ19" s="188">
        <f t="shared" ref="BJ19" si="2">BH20/BH19</f>
        <v>1</v>
      </c>
      <c r="BK19" s="188"/>
      <c r="BL19" s="137" t="s">
        <v>136</v>
      </c>
      <c r="BM19" s="137"/>
      <c r="BN19" s="137"/>
      <c r="BO19" s="137"/>
      <c r="BP19" s="123" t="s">
        <v>247</v>
      </c>
      <c r="BQ19" s="124"/>
      <c r="BR19" s="124"/>
      <c r="BS19" s="124"/>
      <c r="BT19" s="125"/>
      <c r="BU19" s="135"/>
      <c r="BV19" s="135"/>
      <c r="BW19" s="135"/>
      <c r="BX19" s="135"/>
      <c r="BY19" s="135"/>
      <c r="BZ19" s="135"/>
      <c r="CA19" s="136"/>
      <c r="CB19" s="4"/>
      <c r="CC19" s="4"/>
      <c r="CD19" s="4"/>
      <c r="CE19" s="4"/>
    </row>
    <row r="20" spans="1:83" ht="19.5" customHeight="1" x14ac:dyDescent="0.2">
      <c r="A20" s="239"/>
      <c r="B20" s="190"/>
      <c r="C20" s="190"/>
      <c r="D20" s="190"/>
      <c r="E20" s="190"/>
      <c r="F20" s="190"/>
      <c r="G20" s="190"/>
      <c r="H20" s="190"/>
      <c r="I20" s="190"/>
      <c r="J20" s="191"/>
      <c r="K20" s="191"/>
      <c r="L20" s="191"/>
      <c r="M20" s="191"/>
      <c r="N20" s="191"/>
      <c r="O20" s="73" t="s">
        <v>19</v>
      </c>
      <c r="P20" s="184"/>
      <c r="Q20" s="143"/>
      <c r="R20" s="142"/>
      <c r="S20" s="143"/>
      <c r="T20" s="142">
        <v>1</v>
      </c>
      <c r="U20" s="143"/>
      <c r="V20" s="142"/>
      <c r="W20" s="189"/>
      <c r="X20" s="184"/>
      <c r="Y20" s="143"/>
      <c r="Z20" s="142"/>
      <c r="AA20" s="143"/>
      <c r="AB20" s="142"/>
      <c r="AC20" s="143"/>
      <c r="AD20" s="142"/>
      <c r="AE20" s="189"/>
      <c r="AF20" s="184"/>
      <c r="AG20" s="143"/>
      <c r="AH20" s="142"/>
      <c r="AI20" s="143"/>
      <c r="AJ20" s="142"/>
      <c r="AK20" s="143"/>
      <c r="AL20" s="142"/>
      <c r="AM20" s="185"/>
      <c r="AN20" s="172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8"/>
      <c r="BH20" s="186">
        <f t="shared" si="0"/>
        <v>1</v>
      </c>
      <c r="BI20" s="187"/>
      <c r="BJ20" s="188"/>
      <c r="BK20" s="188"/>
      <c r="BL20" s="137"/>
      <c r="BM20" s="137"/>
      <c r="BN20" s="137"/>
      <c r="BO20" s="137"/>
      <c r="BP20" s="126"/>
      <c r="BQ20" s="127"/>
      <c r="BR20" s="127"/>
      <c r="BS20" s="127"/>
      <c r="BT20" s="128"/>
      <c r="BU20" s="135"/>
      <c r="BV20" s="135"/>
      <c r="BW20" s="135"/>
      <c r="BX20" s="135"/>
      <c r="BY20" s="135"/>
      <c r="BZ20" s="135"/>
      <c r="CA20" s="136"/>
      <c r="CB20" s="4"/>
      <c r="CC20" s="4"/>
      <c r="CD20" s="4"/>
      <c r="CE20" s="4"/>
    </row>
    <row r="21" spans="1:83" ht="19.5" customHeight="1" x14ac:dyDescent="0.2">
      <c r="A21" s="239"/>
      <c r="B21" s="190" t="s">
        <v>98</v>
      </c>
      <c r="C21" s="190"/>
      <c r="D21" s="190"/>
      <c r="E21" s="190"/>
      <c r="F21" s="190"/>
      <c r="G21" s="190"/>
      <c r="H21" s="190"/>
      <c r="I21" s="190"/>
      <c r="J21" s="191" t="s">
        <v>146</v>
      </c>
      <c r="K21" s="191"/>
      <c r="L21" s="191"/>
      <c r="M21" s="191"/>
      <c r="N21" s="191"/>
      <c r="O21" s="72" t="s">
        <v>17</v>
      </c>
      <c r="P21" s="192"/>
      <c r="Q21" s="193"/>
      <c r="R21" s="193"/>
      <c r="S21" s="193"/>
      <c r="T21" s="163"/>
      <c r="U21" s="164"/>
      <c r="V21" s="163">
        <v>1</v>
      </c>
      <c r="W21" s="176"/>
      <c r="X21" s="177"/>
      <c r="Y21" s="164"/>
      <c r="Z21" s="163"/>
      <c r="AA21" s="164"/>
      <c r="AB21" s="163"/>
      <c r="AC21" s="164"/>
      <c r="AD21" s="163">
        <v>1</v>
      </c>
      <c r="AE21" s="176"/>
      <c r="AF21" s="177"/>
      <c r="AG21" s="164"/>
      <c r="AH21" s="163"/>
      <c r="AI21" s="164"/>
      <c r="AJ21" s="163"/>
      <c r="AK21" s="164"/>
      <c r="AL21" s="163">
        <v>1</v>
      </c>
      <c r="AM21" s="178"/>
      <c r="AN21" s="172"/>
      <c r="AO21" s="147"/>
      <c r="AP21" s="147"/>
      <c r="AQ21" s="147"/>
      <c r="AR21" s="149">
        <v>1</v>
      </c>
      <c r="AS21" s="150"/>
      <c r="AT21" s="147"/>
      <c r="AU21" s="147"/>
      <c r="AV21" s="147"/>
      <c r="AW21" s="147"/>
      <c r="AX21" s="149">
        <v>1</v>
      </c>
      <c r="AY21" s="150"/>
      <c r="AZ21" s="147"/>
      <c r="BA21" s="147"/>
      <c r="BB21" s="147"/>
      <c r="BC21" s="147"/>
      <c r="BD21" s="147"/>
      <c r="BE21" s="147"/>
      <c r="BF21" s="149">
        <v>1</v>
      </c>
      <c r="BG21" s="150"/>
      <c r="BH21" s="186">
        <f t="shared" si="0"/>
        <v>3</v>
      </c>
      <c r="BI21" s="187"/>
      <c r="BJ21" s="188">
        <f t="shared" ref="BJ21" si="3">BH22/BH21</f>
        <v>1</v>
      </c>
      <c r="BK21" s="188"/>
      <c r="BL21" s="137" t="s">
        <v>135</v>
      </c>
      <c r="BM21" s="137"/>
      <c r="BN21" s="137"/>
      <c r="BO21" s="137"/>
      <c r="BP21" s="123" t="s">
        <v>247</v>
      </c>
      <c r="BQ21" s="124"/>
      <c r="BR21" s="124"/>
      <c r="BS21" s="124"/>
      <c r="BT21" s="125"/>
      <c r="BU21" s="135"/>
      <c r="BV21" s="135"/>
      <c r="BW21" s="135"/>
      <c r="BX21" s="135"/>
      <c r="BY21" s="135"/>
      <c r="BZ21" s="135"/>
      <c r="CA21" s="136"/>
      <c r="CB21" s="4"/>
      <c r="CC21" s="4"/>
      <c r="CD21" s="4"/>
      <c r="CE21" s="4"/>
    </row>
    <row r="22" spans="1:83" ht="19.5" customHeight="1" x14ac:dyDescent="0.2">
      <c r="A22" s="240"/>
      <c r="B22" s="190"/>
      <c r="C22" s="190"/>
      <c r="D22" s="190"/>
      <c r="E22" s="190"/>
      <c r="F22" s="190"/>
      <c r="G22" s="190"/>
      <c r="H22" s="190"/>
      <c r="I22" s="190"/>
      <c r="J22" s="191"/>
      <c r="K22" s="191"/>
      <c r="L22" s="191"/>
      <c r="M22" s="191"/>
      <c r="N22" s="191"/>
      <c r="O22" s="73" t="s">
        <v>19</v>
      </c>
      <c r="P22" s="184"/>
      <c r="Q22" s="143"/>
      <c r="R22" s="142"/>
      <c r="S22" s="143"/>
      <c r="T22" s="142"/>
      <c r="U22" s="143"/>
      <c r="V22" s="142">
        <v>1</v>
      </c>
      <c r="W22" s="189"/>
      <c r="X22" s="184"/>
      <c r="Y22" s="143"/>
      <c r="Z22" s="142"/>
      <c r="AA22" s="143"/>
      <c r="AB22" s="142"/>
      <c r="AC22" s="143"/>
      <c r="AD22" s="142">
        <v>1</v>
      </c>
      <c r="AE22" s="189"/>
      <c r="AF22" s="184"/>
      <c r="AG22" s="143"/>
      <c r="AH22" s="142"/>
      <c r="AI22" s="143"/>
      <c r="AJ22" s="142"/>
      <c r="AK22" s="143"/>
      <c r="AL22" s="142">
        <v>1</v>
      </c>
      <c r="AM22" s="185"/>
      <c r="AN22" s="172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86">
        <f t="shared" si="0"/>
        <v>3</v>
      </c>
      <c r="BI22" s="187"/>
      <c r="BJ22" s="188"/>
      <c r="BK22" s="188"/>
      <c r="BL22" s="137"/>
      <c r="BM22" s="137"/>
      <c r="BN22" s="137"/>
      <c r="BO22" s="137"/>
      <c r="BP22" s="126"/>
      <c r="BQ22" s="127"/>
      <c r="BR22" s="127"/>
      <c r="BS22" s="127"/>
      <c r="BT22" s="128"/>
      <c r="BU22" s="135"/>
      <c r="BV22" s="135"/>
      <c r="BW22" s="135"/>
      <c r="BX22" s="135"/>
      <c r="BY22" s="135"/>
      <c r="BZ22" s="135"/>
      <c r="CA22" s="136"/>
      <c r="CB22" s="4"/>
      <c r="CC22" s="4"/>
      <c r="CD22" s="4"/>
      <c r="CE22" s="4"/>
    </row>
    <row r="23" spans="1:83" ht="19.5" customHeight="1" x14ac:dyDescent="0.2">
      <c r="A23" s="303" t="s">
        <v>84</v>
      </c>
      <c r="B23" s="194" t="s">
        <v>193</v>
      </c>
      <c r="C23" s="194"/>
      <c r="D23" s="194"/>
      <c r="E23" s="194"/>
      <c r="F23" s="194"/>
      <c r="G23" s="194"/>
      <c r="H23" s="194"/>
      <c r="I23" s="194"/>
      <c r="J23" s="191" t="s">
        <v>146</v>
      </c>
      <c r="K23" s="191"/>
      <c r="L23" s="191"/>
      <c r="M23" s="191"/>
      <c r="N23" s="191"/>
      <c r="O23" s="72" t="s">
        <v>17</v>
      </c>
      <c r="P23" s="195"/>
      <c r="Q23" s="196"/>
      <c r="R23" s="197"/>
      <c r="S23" s="196"/>
      <c r="T23" s="197"/>
      <c r="U23" s="196"/>
      <c r="V23" s="197"/>
      <c r="W23" s="198"/>
      <c r="X23" s="195"/>
      <c r="Y23" s="196"/>
      <c r="Z23" s="163"/>
      <c r="AA23" s="164"/>
      <c r="AB23" s="163">
        <v>1</v>
      </c>
      <c r="AC23" s="164"/>
      <c r="AD23" s="163"/>
      <c r="AE23" s="176"/>
      <c r="AF23" s="195"/>
      <c r="AG23" s="196"/>
      <c r="AH23" s="197"/>
      <c r="AI23" s="196"/>
      <c r="AJ23" s="197"/>
      <c r="AK23" s="196"/>
      <c r="AL23" s="197"/>
      <c r="AM23" s="201"/>
      <c r="AN23" s="173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2"/>
      <c r="BH23" s="186">
        <f t="shared" ref="BH23:BH40" si="4">SUM(P23:AM23)</f>
        <v>1</v>
      </c>
      <c r="BI23" s="187"/>
      <c r="BJ23" s="188">
        <f t="shared" ref="BJ23" si="5">BH24/BH23</f>
        <v>1</v>
      </c>
      <c r="BK23" s="188"/>
      <c r="BL23" s="137" t="s">
        <v>136</v>
      </c>
      <c r="BM23" s="137"/>
      <c r="BN23" s="137"/>
      <c r="BO23" s="137"/>
      <c r="BP23" s="123" t="s">
        <v>247</v>
      </c>
      <c r="BQ23" s="124"/>
      <c r="BR23" s="124"/>
      <c r="BS23" s="124"/>
      <c r="BT23" s="125"/>
      <c r="BU23" s="135"/>
      <c r="BV23" s="135"/>
      <c r="BW23" s="135"/>
      <c r="BX23" s="135"/>
      <c r="BY23" s="135"/>
      <c r="BZ23" s="135"/>
      <c r="CA23" s="136"/>
      <c r="CB23" s="4"/>
      <c r="CC23" s="4"/>
      <c r="CD23" s="4"/>
      <c r="CE23" s="4"/>
    </row>
    <row r="24" spans="1:83" ht="19.5" customHeight="1" x14ac:dyDescent="0.2">
      <c r="A24" s="304"/>
      <c r="B24" s="194"/>
      <c r="C24" s="194"/>
      <c r="D24" s="194"/>
      <c r="E24" s="194"/>
      <c r="F24" s="194"/>
      <c r="G24" s="194"/>
      <c r="H24" s="194"/>
      <c r="I24" s="194"/>
      <c r="J24" s="191"/>
      <c r="K24" s="191"/>
      <c r="L24" s="191"/>
      <c r="M24" s="191"/>
      <c r="N24" s="191"/>
      <c r="O24" s="73" t="s">
        <v>19</v>
      </c>
      <c r="P24" s="184"/>
      <c r="Q24" s="143"/>
      <c r="R24" s="142"/>
      <c r="S24" s="143"/>
      <c r="T24" s="142"/>
      <c r="U24" s="143"/>
      <c r="V24" s="142"/>
      <c r="W24" s="189"/>
      <c r="X24" s="184"/>
      <c r="Y24" s="143"/>
      <c r="Z24" s="142"/>
      <c r="AA24" s="143"/>
      <c r="AB24" s="142">
        <v>1</v>
      </c>
      <c r="AC24" s="143"/>
      <c r="AD24" s="142"/>
      <c r="AE24" s="189"/>
      <c r="AF24" s="184"/>
      <c r="AG24" s="143"/>
      <c r="AH24" s="142"/>
      <c r="AI24" s="143"/>
      <c r="AJ24" s="142"/>
      <c r="AK24" s="143"/>
      <c r="AL24" s="142"/>
      <c r="AM24" s="185"/>
      <c r="AN24" s="172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8"/>
      <c r="BH24" s="186">
        <f t="shared" si="4"/>
        <v>1</v>
      </c>
      <c r="BI24" s="187"/>
      <c r="BJ24" s="188"/>
      <c r="BK24" s="188"/>
      <c r="BL24" s="137"/>
      <c r="BM24" s="137"/>
      <c r="BN24" s="137"/>
      <c r="BO24" s="137"/>
      <c r="BP24" s="126"/>
      <c r="BQ24" s="127"/>
      <c r="BR24" s="127"/>
      <c r="BS24" s="127"/>
      <c r="BT24" s="128"/>
      <c r="BU24" s="135"/>
      <c r="BV24" s="135"/>
      <c r="BW24" s="135"/>
      <c r="BX24" s="135"/>
      <c r="BY24" s="135"/>
      <c r="BZ24" s="135"/>
      <c r="CA24" s="136"/>
      <c r="CB24" s="4"/>
      <c r="CC24" s="4"/>
      <c r="CD24" s="4"/>
      <c r="CE24" s="4"/>
    </row>
    <row r="25" spans="1:83" ht="19.5" customHeight="1" x14ac:dyDescent="0.2">
      <c r="A25" s="304"/>
      <c r="B25" s="216" t="s">
        <v>194</v>
      </c>
      <c r="C25" s="216"/>
      <c r="D25" s="216"/>
      <c r="E25" s="216"/>
      <c r="F25" s="216"/>
      <c r="G25" s="216"/>
      <c r="H25" s="216"/>
      <c r="I25" s="216"/>
      <c r="J25" s="191" t="s">
        <v>146</v>
      </c>
      <c r="K25" s="191"/>
      <c r="L25" s="191"/>
      <c r="M25" s="191"/>
      <c r="N25" s="191"/>
      <c r="O25" s="72" t="s">
        <v>17</v>
      </c>
      <c r="P25" s="195"/>
      <c r="Q25" s="196"/>
      <c r="R25" s="197"/>
      <c r="S25" s="196"/>
      <c r="T25" s="197"/>
      <c r="U25" s="196"/>
      <c r="V25" s="197"/>
      <c r="W25" s="198"/>
      <c r="X25" s="195"/>
      <c r="Y25" s="196"/>
      <c r="Z25" s="163"/>
      <c r="AA25" s="164"/>
      <c r="AB25" s="163"/>
      <c r="AC25" s="164"/>
      <c r="AD25" s="163">
        <v>1</v>
      </c>
      <c r="AE25" s="176"/>
      <c r="AF25" s="195"/>
      <c r="AG25" s="196"/>
      <c r="AH25" s="197"/>
      <c r="AI25" s="196"/>
      <c r="AJ25" s="197"/>
      <c r="AK25" s="196"/>
      <c r="AL25" s="197"/>
      <c r="AM25" s="201"/>
      <c r="AN25" s="173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2"/>
      <c r="BH25" s="186">
        <f t="shared" si="4"/>
        <v>1</v>
      </c>
      <c r="BI25" s="187"/>
      <c r="BJ25" s="188">
        <f t="shared" ref="BJ25" si="6">BH26/BH25</f>
        <v>1</v>
      </c>
      <c r="BK25" s="188"/>
      <c r="BL25" s="137" t="s">
        <v>225</v>
      </c>
      <c r="BM25" s="137"/>
      <c r="BN25" s="137"/>
      <c r="BO25" s="137"/>
      <c r="BP25" s="123" t="s">
        <v>247</v>
      </c>
      <c r="BQ25" s="124"/>
      <c r="BR25" s="124"/>
      <c r="BS25" s="124"/>
      <c r="BT25" s="125"/>
      <c r="BU25" s="135"/>
      <c r="BV25" s="135"/>
      <c r="BW25" s="135"/>
      <c r="BX25" s="135"/>
      <c r="BY25" s="135"/>
      <c r="BZ25" s="135"/>
      <c r="CA25" s="136"/>
      <c r="CB25" s="4"/>
      <c r="CC25" s="4"/>
      <c r="CD25" s="4"/>
      <c r="CE25" s="4"/>
    </row>
    <row r="26" spans="1:83" ht="19.5" customHeight="1" x14ac:dyDescent="0.2">
      <c r="A26" s="304"/>
      <c r="B26" s="216"/>
      <c r="C26" s="216"/>
      <c r="D26" s="216"/>
      <c r="E26" s="216"/>
      <c r="F26" s="216"/>
      <c r="G26" s="216"/>
      <c r="H26" s="216"/>
      <c r="I26" s="216"/>
      <c r="J26" s="191"/>
      <c r="K26" s="191"/>
      <c r="L26" s="191"/>
      <c r="M26" s="191"/>
      <c r="N26" s="191"/>
      <c r="O26" s="73" t="s">
        <v>19</v>
      </c>
      <c r="P26" s="184"/>
      <c r="Q26" s="143"/>
      <c r="R26" s="142"/>
      <c r="S26" s="143"/>
      <c r="T26" s="142"/>
      <c r="U26" s="143"/>
      <c r="V26" s="142"/>
      <c r="W26" s="189"/>
      <c r="X26" s="184"/>
      <c r="Y26" s="143"/>
      <c r="Z26" s="142"/>
      <c r="AA26" s="143"/>
      <c r="AB26" s="142"/>
      <c r="AC26" s="143"/>
      <c r="AD26" s="142">
        <v>1</v>
      </c>
      <c r="AE26" s="189"/>
      <c r="AF26" s="184"/>
      <c r="AG26" s="143"/>
      <c r="AH26" s="142"/>
      <c r="AI26" s="143"/>
      <c r="AJ26" s="142"/>
      <c r="AK26" s="143"/>
      <c r="AL26" s="142"/>
      <c r="AM26" s="185"/>
      <c r="AN26" s="172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8"/>
      <c r="BH26" s="186">
        <f t="shared" si="4"/>
        <v>1</v>
      </c>
      <c r="BI26" s="187"/>
      <c r="BJ26" s="188"/>
      <c r="BK26" s="188"/>
      <c r="BL26" s="137"/>
      <c r="BM26" s="137"/>
      <c r="BN26" s="137"/>
      <c r="BO26" s="137"/>
      <c r="BP26" s="126"/>
      <c r="BQ26" s="127"/>
      <c r="BR26" s="127"/>
      <c r="BS26" s="127"/>
      <c r="BT26" s="128"/>
      <c r="BU26" s="135"/>
      <c r="BV26" s="135"/>
      <c r="BW26" s="135"/>
      <c r="BX26" s="135"/>
      <c r="BY26" s="135"/>
      <c r="BZ26" s="135"/>
      <c r="CA26" s="136"/>
      <c r="CB26" s="4"/>
      <c r="CC26" s="4"/>
      <c r="CD26" s="4"/>
      <c r="CE26" s="4"/>
    </row>
    <row r="27" spans="1:83" ht="19.5" customHeight="1" x14ac:dyDescent="0.2">
      <c r="A27" s="304"/>
      <c r="B27" s="194" t="s">
        <v>195</v>
      </c>
      <c r="C27" s="194"/>
      <c r="D27" s="194"/>
      <c r="E27" s="194"/>
      <c r="F27" s="194"/>
      <c r="G27" s="194"/>
      <c r="H27" s="194"/>
      <c r="I27" s="194"/>
      <c r="J27" s="191" t="s">
        <v>146</v>
      </c>
      <c r="K27" s="191"/>
      <c r="L27" s="191"/>
      <c r="M27" s="191"/>
      <c r="N27" s="191"/>
      <c r="O27" s="72" t="s">
        <v>17</v>
      </c>
      <c r="P27" s="195"/>
      <c r="Q27" s="196"/>
      <c r="R27" s="197"/>
      <c r="S27" s="196"/>
      <c r="T27" s="197"/>
      <c r="U27" s="196"/>
      <c r="V27" s="197"/>
      <c r="W27" s="198"/>
      <c r="X27" s="195"/>
      <c r="Y27" s="196"/>
      <c r="Z27" s="163"/>
      <c r="AA27" s="164"/>
      <c r="AB27" s="163">
        <v>1</v>
      </c>
      <c r="AC27" s="164"/>
      <c r="AD27" s="163"/>
      <c r="AE27" s="176"/>
      <c r="AF27" s="195"/>
      <c r="AG27" s="196"/>
      <c r="AH27" s="197"/>
      <c r="AI27" s="196"/>
      <c r="AJ27" s="197"/>
      <c r="AK27" s="196"/>
      <c r="AL27" s="197"/>
      <c r="AM27" s="201"/>
      <c r="AN27" s="173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2"/>
      <c r="BH27" s="186">
        <f t="shared" si="4"/>
        <v>1</v>
      </c>
      <c r="BI27" s="187"/>
      <c r="BJ27" s="188">
        <f t="shared" ref="BJ27" si="7">BH28/BH27</f>
        <v>1</v>
      </c>
      <c r="BK27" s="188"/>
      <c r="BL27" s="137" t="s">
        <v>226</v>
      </c>
      <c r="BM27" s="137"/>
      <c r="BN27" s="137"/>
      <c r="BO27" s="137"/>
      <c r="BP27" s="123" t="s">
        <v>247</v>
      </c>
      <c r="BQ27" s="124"/>
      <c r="BR27" s="124"/>
      <c r="BS27" s="124"/>
      <c r="BT27" s="125"/>
      <c r="BU27" s="135"/>
      <c r="BV27" s="135"/>
      <c r="BW27" s="135"/>
      <c r="BX27" s="135"/>
      <c r="BY27" s="135"/>
      <c r="BZ27" s="135"/>
      <c r="CA27" s="136"/>
      <c r="CB27" s="4"/>
      <c r="CC27" s="4"/>
      <c r="CD27" s="4"/>
      <c r="CE27" s="4"/>
    </row>
    <row r="28" spans="1:83" ht="19.5" customHeight="1" x14ac:dyDescent="0.2">
      <c r="A28" s="304"/>
      <c r="B28" s="194"/>
      <c r="C28" s="194"/>
      <c r="D28" s="194"/>
      <c r="E28" s="194"/>
      <c r="F28" s="194"/>
      <c r="G28" s="194"/>
      <c r="H28" s="194"/>
      <c r="I28" s="194"/>
      <c r="J28" s="191"/>
      <c r="K28" s="191"/>
      <c r="L28" s="191"/>
      <c r="M28" s="191"/>
      <c r="N28" s="191"/>
      <c r="O28" s="73" t="s">
        <v>19</v>
      </c>
      <c r="P28" s="184"/>
      <c r="Q28" s="143"/>
      <c r="R28" s="142"/>
      <c r="S28" s="143"/>
      <c r="T28" s="142"/>
      <c r="U28" s="143"/>
      <c r="V28" s="142"/>
      <c r="W28" s="189"/>
      <c r="X28" s="184"/>
      <c r="Y28" s="143"/>
      <c r="Z28" s="142"/>
      <c r="AA28" s="143"/>
      <c r="AB28" s="142">
        <v>1</v>
      </c>
      <c r="AC28" s="143"/>
      <c r="AD28" s="142"/>
      <c r="AE28" s="189"/>
      <c r="AF28" s="184"/>
      <c r="AG28" s="143"/>
      <c r="AH28" s="142"/>
      <c r="AI28" s="143"/>
      <c r="AJ28" s="142"/>
      <c r="AK28" s="143"/>
      <c r="AL28" s="142"/>
      <c r="AM28" s="185"/>
      <c r="AN28" s="172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8"/>
      <c r="BH28" s="186">
        <f t="shared" si="4"/>
        <v>1</v>
      </c>
      <c r="BI28" s="187"/>
      <c r="BJ28" s="188"/>
      <c r="BK28" s="188"/>
      <c r="BL28" s="137"/>
      <c r="BM28" s="137"/>
      <c r="BN28" s="137"/>
      <c r="BO28" s="137"/>
      <c r="BP28" s="126"/>
      <c r="BQ28" s="127"/>
      <c r="BR28" s="127"/>
      <c r="BS28" s="127"/>
      <c r="BT28" s="128"/>
      <c r="BU28" s="135"/>
      <c r="BV28" s="135"/>
      <c r="BW28" s="135"/>
      <c r="BX28" s="135"/>
      <c r="BY28" s="135"/>
      <c r="BZ28" s="135"/>
      <c r="CA28" s="136"/>
      <c r="CB28" s="4"/>
      <c r="CC28" s="4"/>
      <c r="CD28" s="4"/>
      <c r="CE28" s="4"/>
    </row>
    <row r="29" spans="1:83" ht="19.5" customHeight="1" x14ac:dyDescent="0.2">
      <c r="A29" s="304"/>
      <c r="B29" s="194" t="s">
        <v>196</v>
      </c>
      <c r="C29" s="194"/>
      <c r="D29" s="194"/>
      <c r="E29" s="194"/>
      <c r="F29" s="194"/>
      <c r="G29" s="194"/>
      <c r="H29" s="194"/>
      <c r="I29" s="194"/>
      <c r="J29" s="191" t="s">
        <v>149</v>
      </c>
      <c r="K29" s="191"/>
      <c r="L29" s="191"/>
      <c r="M29" s="191"/>
      <c r="N29" s="191"/>
      <c r="O29" s="72" t="s">
        <v>17</v>
      </c>
      <c r="P29" s="195"/>
      <c r="Q29" s="196"/>
      <c r="R29" s="197"/>
      <c r="S29" s="196"/>
      <c r="T29" s="197"/>
      <c r="U29" s="196"/>
      <c r="V29" s="197"/>
      <c r="W29" s="198"/>
      <c r="X29" s="195"/>
      <c r="Y29" s="196"/>
      <c r="Z29" s="163"/>
      <c r="AA29" s="164"/>
      <c r="AB29" s="163"/>
      <c r="AC29" s="164"/>
      <c r="AD29" s="163"/>
      <c r="AE29" s="176"/>
      <c r="AF29" s="195"/>
      <c r="AG29" s="196"/>
      <c r="AH29" s="197"/>
      <c r="AI29" s="196"/>
      <c r="AJ29" s="197"/>
      <c r="AK29" s="196"/>
      <c r="AL29" s="197"/>
      <c r="AM29" s="201"/>
      <c r="AN29" s="173">
        <v>1</v>
      </c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2"/>
      <c r="BH29" s="186">
        <f t="shared" si="4"/>
        <v>0</v>
      </c>
      <c r="BI29" s="187"/>
      <c r="BJ29" s="188" t="e">
        <f t="shared" ref="BJ29" si="8">BH30/BH29</f>
        <v>#DIV/0!</v>
      </c>
      <c r="BK29" s="188"/>
      <c r="BL29" s="137" t="s">
        <v>227</v>
      </c>
      <c r="BM29" s="137"/>
      <c r="BN29" s="137"/>
      <c r="BO29" s="137"/>
      <c r="BP29" s="123" t="s">
        <v>248</v>
      </c>
      <c r="BQ29" s="124"/>
      <c r="BR29" s="124"/>
      <c r="BS29" s="124"/>
      <c r="BT29" s="125"/>
      <c r="BU29" s="135"/>
      <c r="BV29" s="135"/>
      <c r="BW29" s="135"/>
      <c r="BX29" s="135"/>
      <c r="BY29" s="135"/>
      <c r="BZ29" s="135"/>
      <c r="CA29" s="136"/>
      <c r="CB29" s="4"/>
      <c r="CC29" s="4"/>
      <c r="CD29" s="4"/>
      <c r="CE29" s="4"/>
    </row>
    <row r="30" spans="1:83" ht="19.5" customHeight="1" x14ac:dyDescent="0.2">
      <c r="A30" s="304"/>
      <c r="B30" s="194"/>
      <c r="C30" s="194"/>
      <c r="D30" s="194"/>
      <c r="E30" s="194"/>
      <c r="F30" s="194"/>
      <c r="G30" s="194"/>
      <c r="H30" s="194"/>
      <c r="I30" s="194"/>
      <c r="J30" s="191"/>
      <c r="K30" s="191"/>
      <c r="L30" s="191"/>
      <c r="M30" s="191"/>
      <c r="N30" s="191"/>
      <c r="O30" s="73" t="s">
        <v>19</v>
      </c>
      <c r="P30" s="184"/>
      <c r="Q30" s="143"/>
      <c r="R30" s="142"/>
      <c r="S30" s="143"/>
      <c r="T30" s="142"/>
      <c r="U30" s="143"/>
      <c r="V30" s="142"/>
      <c r="W30" s="189"/>
      <c r="X30" s="184"/>
      <c r="Y30" s="143"/>
      <c r="Z30" s="142"/>
      <c r="AA30" s="143"/>
      <c r="AB30" s="142"/>
      <c r="AC30" s="143"/>
      <c r="AD30" s="142"/>
      <c r="AE30" s="189"/>
      <c r="AF30" s="184"/>
      <c r="AG30" s="143"/>
      <c r="AH30" s="142"/>
      <c r="AI30" s="143"/>
      <c r="AJ30" s="142"/>
      <c r="AK30" s="143"/>
      <c r="AL30" s="142"/>
      <c r="AM30" s="185"/>
      <c r="AN30" s="172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8"/>
      <c r="BH30" s="186">
        <f t="shared" si="4"/>
        <v>0</v>
      </c>
      <c r="BI30" s="187"/>
      <c r="BJ30" s="188"/>
      <c r="BK30" s="188"/>
      <c r="BL30" s="137"/>
      <c r="BM30" s="137"/>
      <c r="BN30" s="137"/>
      <c r="BO30" s="137"/>
      <c r="BP30" s="126"/>
      <c r="BQ30" s="127"/>
      <c r="BR30" s="127"/>
      <c r="BS30" s="127"/>
      <c r="BT30" s="128"/>
      <c r="BU30" s="135"/>
      <c r="BV30" s="135"/>
      <c r="BW30" s="135"/>
      <c r="BX30" s="135"/>
      <c r="BY30" s="135"/>
      <c r="BZ30" s="135"/>
      <c r="CA30" s="136"/>
      <c r="CB30" s="4"/>
      <c r="CC30" s="4"/>
      <c r="CD30" s="4"/>
      <c r="CE30" s="4"/>
    </row>
    <row r="31" spans="1:83" ht="19.5" customHeight="1" x14ac:dyDescent="0.2">
      <c r="A31" s="304"/>
      <c r="B31" s="194" t="s">
        <v>197</v>
      </c>
      <c r="C31" s="194"/>
      <c r="D31" s="194"/>
      <c r="E31" s="194"/>
      <c r="F31" s="194"/>
      <c r="G31" s="194"/>
      <c r="H31" s="194"/>
      <c r="I31" s="194"/>
      <c r="J31" s="191" t="s">
        <v>149</v>
      </c>
      <c r="K31" s="191"/>
      <c r="L31" s="191"/>
      <c r="M31" s="191"/>
      <c r="N31" s="191"/>
      <c r="O31" s="72" t="s">
        <v>17</v>
      </c>
      <c r="P31" s="195"/>
      <c r="Q31" s="196"/>
      <c r="R31" s="197"/>
      <c r="S31" s="196"/>
      <c r="T31" s="197"/>
      <c r="U31" s="196"/>
      <c r="V31" s="197"/>
      <c r="W31" s="198"/>
      <c r="X31" s="195"/>
      <c r="Y31" s="196"/>
      <c r="Z31" s="163"/>
      <c r="AA31" s="164"/>
      <c r="AB31" s="163"/>
      <c r="AC31" s="164"/>
      <c r="AD31" s="163"/>
      <c r="AE31" s="176"/>
      <c r="AF31" s="195"/>
      <c r="AG31" s="196"/>
      <c r="AH31" s="197"/>
      <c r="AI31" s="196"/>
      <c r="AJ31" s="197"/>
      <c r="AK31" s="196"/>
      <c r="AL31" s="197"/>
      <c r="AM31" s="201"/>
      <c r="AN31" s="173"/>
      <c r="AO31" s="151"/>
      <c r="AP31" s="151"/>
      <c r="AQ31" s="151"/>
      <c r="AR31" s="151">
        <v>1</v>
      </c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2"/>
      <c r="BH31" s="186">
        <f t="shared" si="4"/>
        <v>0</v>
      </c>
      <c r="BI31" s="187"/>
      <c r="BJ31" s="188" t="e">
        <f t="shared" ref="BJ31" si="9">BH32/BH31</f>
        <v>#DIV/0!</v>
      </c>
      <c r="BK31" s="188"/>
      <c r="BL31" s="137" t="s">
        <v>228</v>
      </c>
      <c r="BM31" s="137"/>
      <c r="BN31" s="137"/>
      <c r="BO31" s="137"/>
      <c r="BP31" s="123" t="s">
        <v>247</v>
      </c>
      <c r="BQ31" s="124"/>
      <c r="BR31" s="124"/>
      <c r="BS31" s="124"/>
      <c r="BT31" s="125"/>
      <c r="BU31" s="135"/>
      <c r="BV31" s="135"/>
      <c r="BW31" s="135"/>
      <c r="BX31" s="135"/>
      <c r="BY31" s="135"/>
      <c r="BZ31" s="135"/>
      <c r="CA31" s="136"/>
      <c r="CB31" s="4"/>
      <c r="CC31" s="4"/>
      <c r="CD31" s="4"/>
      <c r="CE31" s="4"/>
    </row>
    <row r="32" spans="1:83" ht="19.5" customHeight="1" x14ac:dyDescent="0.2">
      <c r="A32" s="304"/>
      <c r="B32" s="194"/>
      <c r="C32" s="194"/>
      <c r="D32" s="194"/>
      <c r="E32" s="194"/>
      <c r="F32" s="194"/>
      <c r="G32" s="194"/>
      <c r="H32" s="194"/>
      <c r="I32" s="194"/>
      <c r="J32" s="191"/>
      <c r="K32" s="191"/>
      <c r="L32" s="191"/>
      <c r="M32" s="191"/>
      <c r="N32" s="191"/>
      <c r="O32" s="73" t="s">
        <v>19</v>
      </c>
      <c r="P32" s="184"/>
      <c r="Q32" s="143"/>
      <c r="R32" s="142"/>
      <c r="S32" s="143"/>
      <c r="T32" s="142"/>
      <c r="U32" s="143"/>
      <c r="V32" s="142"/>
      <c r="W32" s="189"/>
      <c r="X32" s="184"/>
      <c r="Y32" s="143"/>
      <c r="Z32" s="142"/>
      <c r="AA32" s="143"/>
      <c r="AB32" s="142"/>
      <c r="AC32" s="143"/>
      <c r="AD32" s="142"/>
      <c r="AE32" s="189"/>
      <c r="AF32" s="184"/>
      <c r="AG32" s="143"/>
      <c r="AH32" s="142"/>
      <c r="AI32" s="143"/>
      <c r="AJ32" s="142"/>
      <c r="AK32" s="143"/>
      <c r="AL32" s="142"/>
      <c r="AM32" s="185"/>
      <c r="AN32" s="172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8"/>
      <c r="BH32" s="186">
        <f t="shared" si="4"/>
        <v>0</v>
      </c>
      <c r="BI32" s="187"/>
      <c r="BJ32" s="188"/>
      <c r="BK32" s="188"/>
      <c r="BL32" s="137"/>
      <c r="BM32" s="137"/>
      <c r="BN32" s="137"/>
      <c r="BO32" s="137"/>
      <c r="BP32" s="126"/>
      <c r="BQ32" s="127"/>
      <c r="BR32" s="127"/>
      <c r="BS32" s="127"/>
      <c r="BT32" s="128"/>
      <c r="BU32" s="135"/>
      <c r="BV32" s="135"/>
      <c r="BW32" s="135"/>
      <c r="BX32" s="135"/>
      <c r="BY32" s="135"/>
      <c r="BZ32" s="135"/>
      <c r="CA32" s="136"/>
      <c r="CB32" s="4"/>
      <c r="CC32" s="4"/>
      <c r="CD32" s="4"/>
      <c r="CE32" s="4"/>
    </row>
    <row r="33" spans="1:83" ht="19.5" customHeight="1" x14ac:dyDescent="0.2">
      <c r="A33" s="304"/>
      <c r="B33" s="194" t="s">
        <v>198</v>
      </c>
      <c r="C33" s="194"/>
      <c r="D33" s="194"/>
      <c r="E33" s="194"/>
      <c r="F33" s="194"/>
      <c r="G33" s="194"/>
      <c r="H33" s="194"/>
      <c r="I33" s="194"/>
      <c r="J33" s="191" t="s">
        <v>146</v>
      </c>
      <c r="K33" s="191"/>
      <c r="L33" s="191"/>
      <c r="M33" s="191"/>
      <c r="N33" s="191"/>
      <c r="O33" s="72" t="s">
        <v>17</v>
      </c>
      <c r="P33" s="195"/>
      <c r="Q33" s="196"/>
      <c r="R33" s="197"/>
      <c r="S33" s="196"/>
      <c r="T33" s="197"/>
      <c r="U33" s="196"/>
      <c r="V33" s="197"/>
      <c r="W33" s="198"/>
      <c r="X33" s="195"/>
      <c r="Y33" s="196"/>
      <c r="Z33" s="163">
        <v>1</v>
      </c>
      <c r="AA33" s="164"/>
      <c r="AB33" s="163"/>
      <c r="AC33" s="164"/>
      <c r="AD33" s="163"/>
      <c r="AE33" s="176"/>
      <c r="AF33" s="195"/>
      <c r="AG33" s="196"/>
      <c r="AH33" s="197"/>
      <c r="AI33" s="196"/>
      <c r="AJ33" s="197"/>
      <c r="AK33" s="196"/>
      <c r="AL33" s="197"/>
      <c r="AM33" s="201"/>
      <c r="AN33" s="173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2"/>
      <c r="BH33" s="186">
        <f t="shared" si="4"/>
        <v>1</v>
      </c>
      <c r="BI33" s="187"/>
      <c r="BJ33" s="188">
        <f t="shared" ref="BJ33" si="10">BH34/BH33</f>
        <v>1</v>
      </c>
      <c r="BK33" s="188"/>
      <c r="BL33" s="137" t="s">
        <v>229</v>
      </c>
      <c r="BM33" s="137"/>
      <c r="BN33" s="137"/>
      <c r="BO33" s="137"/>
      <c r="BP33" s="123" t="s">
        <v>247</v>
      </c>
      <c r="BQ33" s="124"/>
      <c r="BR33" s="124"/>
      <c r="BS33" s="124"/>
      <c r="BT33" s="125"/>
      <c r="BU33" s="135"/>
      <c r="BV33" s="135"/>
      <c r="BW33" s="135"/>
      <c r="BX33" s="135"/>
      <c r="BY33" s="135"/>
      <c r="BZ33" s="135"/>
      <c r="CA33" s="136"/>
      <c r="CB33" s="4"/>
      <c r="CC33" s="4"/>
      <c r="CD33" s="4"/>
      <c r="CE33" s="4"/>
    </row>
    <row r="34" spans="1:83" ht="19.5" customHeight="1" x14ac:dyDescent="0.2">
      <c r="A34" s="304"/>
      <c r="B34" s="194"/>
      <c r="C34" s="194"/>
      <c r="D34" s="194"/>
      <c r="E34" s="194"/>
      <c r="F34" s="194"/>
      <c r="G34" s="194"/>
      <c r="H34" s="194"/>
      <c r="I34" s="194"/>
      <c r="J34" s="191"/>
      <c r="K34" s="191"/>
      <c r="L34" s="191"/>
      <c r="M34" s="191"/>
      <c r="N34" s="191"/>
      <c r="O34" s="73" t="s">
        <v>19</v>
      </c>
      <c r="P34" s="184"/>
      <c r="Q34" s="143"/>
      <c r="R34" s="142"/>
      <c r="S34" s="143"/>
      <c r="T34" s="142"/>
      <c r="U34" s="143"/>
      <c r="V34" s="142"/>
      <c r="W34" s="189"/>
      <c r="X34" s="184"/>
      <c r="Y34" s="143"/>
      <c r="Z34" s="142">
        <v>1</v>
      </c>
      <c r="AA34" s="143"/>
      <c r="AB34" s="142"/>
      <c r="AC34" s="143"/>
      <c r="AD34" s="142"/>
      <c r="AE34" s="189"/>
      <c r="AF34" s="184"/>
      <c r="AG34" s="143"/>
      <c r="AH34" s="142"/>
      <c r="AI34" s="143"/>
      <c r="AJ34" s="142"/>
      <c r="AK34" s="143"/>
      <c r="AL34" s="142"/>
      <c r="AM34" s="185"/>
      <c r="AN34" s="172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8"/>
      <c r="BH34" s="186">
        <f t="shared" si="4"/>
        <v>1</v>
      </c>
      <c r="BI34" s="187"/>
      <c r="BJ34" s="188"/>
      <c r="BK34" s="188"/>
      <c r="BL34" s="137"/>
      <c r="BM34" s="137"/>
      <c r="BN34" s="137"/>
      <c r="BO34" s="137"/>
      <c r="BP34" s="126"/>
      <c r="BQ34" s="127"/>
      <c r="BR34" s="127"/>
      <c r="BS34" s="127"/>
      <c r="BT34" s="128"/>
      <c r="BU34" s="135"/>
      <c r="BV34" s="135"/>
      <c r="BW34" s="135"/>
      <c r="BX34" s="135"/>
      <c r="BY34" s="135"/>
      <c r="BZ34" s="135"/>
      <c r="CA34" s="136"/>
      <c r="CB34" s="4"/>
      <c r="CC34" s="4"/>
      <c r="CD34" s="4"/>
      <c r="CE34" s="4"/>
    </row>
    <row r="35" spans="1:83" ht="19.5" customHeight="1" x14ac:dyDescent="0.2">
      <c r="A35" s="304"/>
      <c r="B35" s="194" t="s">
        <v>200</v>
      </c>
      <c r="C35" s="194"/>
      <c r="D35" s="194"/>
      <c r="E35" s="194"/>
      <c r="F35" s="194"/>
      <c r="G35" s="194"/>
      <c r="H35" s="194"/>
      <c r="I35" s="194"/>
      <c r="J35" s="191" t="s">
        <v>199</v>
      </c>
      <c r="K35" s="191"/>
      <c r="L35" s="191"/>
      <c r="M35" s="191"/>
      <c r="N35" s="191"/>
      <c r="O35" s="72" t="s">
        <v>17</v>
      </c>
      <c r="P35" s="195"/>
      <c r="Q35" s="196"/>
      <c r="R35" s="197"/>
      <c r="S35" s="196"/>
      <c r="T35" s="197"/>
      <c r="U35" s="196"/>
      <c r="V35" s="197">
        <v>1</v>
      </c>
      <c r="W35" s="198"/>
      <c r="X35" s="195"/>
      <c r="Y35" s="196"/>
      <c r="Z35" s="163"/>
      <c r="AA35" s="164"/>
      <c r="AB35" s="163"/>
      <c r="AC35" s="164"/>
      <c r="AD35" s="163"/>
      <c r="AE35" s="176"/>
      <c r="AF35" s="195"/>
      <c r="AG35" s="196"/>
      <c r="AH35" s="197"/>
      <c r="AI35" s="196"/>
      <c r="AJ35" s="197"/>
      <c r="AK35" s="196"/>
      <c r="AL35" s="197"/>
      <c r="AM35" s="201"/>
      <c r="AN35" s="173">
        <v>1</v>
      </c>
      <c r="AO35" s="151"/>
      <c r="AP35" s="151">
        <v>1</v>
      </c>
      <c r="AQ35" s="151"/>
      <c r="AR35" s="151">
        <v>1</v>
      </c>
      <c r="AS35" s="151"/>
      <c r="AT35" s="151">
        <v>1</v>
      </c>
      <c r="AU35" s="151"/>
      <c r="AV35" s="151">
        <v>1</v>
      </c>
      <c r="AW35" s="151"/>
      <c r="AX35" s="151">
        <v>1</v>
      </c>
      <c r="AY35" s="151"/>
      <c r="AZ35" s="151">
        <v>1</v>
      </c>
      <c r="BA35" s="151"/>
      <c r="BB35" s="151">
        <v>1</v>
      </c>
      <c r="BC35" s="151"/>
      <c r="BD35" s="151">
        <v>1</v>
      </c>
      <c r="BE35" s="151"/>
      <c r="BF35" s="151">
        <v>1</v>
      </c>
      <c r="BG35" s="152"/>
      <c r="BH35" s="186">
        <f t="shared" si="4"/>
        <v>1</v>
      </c>
      <c r="BI35" s="187"/>
      <c r="BJ35" s="188">
        <f t="shared" ref="BJ35" si="11">BH36/BH35</f>
        <v>1</v>
      </c>
      <c r="BK35" s="188"/>
      <c r="BL35" s="137" t="s">
        <v>230</v>
      </c>
      <c r="BM35" s="137"/>
      <c r="BN35" s="137"/>
      <c r="BO35" s="137"/>
      <c r="BP35" s="123" t="s">
        <v>249</v>
      </c>
      <c r="BQ35" s="124"/>
      <c r="BR35" s="124"/>
      <c r="BS35" s="124"/>
      <c r="BT35" s="125"/>
      <c r="BU35" s="135"/>
      <c r="BV35" s="135"/>
      <c r="BW35" s="135"/>
      <c r="BX35" s="135"/>
      <c r="BY35" s="135"/>
      <c r="BZ35" s="135"/>
      <c r="CA35" s="136"/>
      <c r="CB35" s="4"/>
      <c r="CC35" s="4"/>
      <c r="CD35" s="4"/>
      <c r="CE35" s="4"/>
    </row>
    <row r="36" spans="1:83" ht="19.5" customHeight="1" x14ac:dyDescent="0.2">
      <c r="A36" s="304"/>
      <c r="B36" s="194"/>
      <c r="C36" s="194"/>
      <c r="D36" s="194"/>
      <c r="E36" s="194"/>
      <c r="F36" s="194"/>
      <c r="G36" s="194"/>
      <c r="H36" s="194"/>
      <c r="I36" s="194"/>
      <c r="J36" s="191"/>
      <c r="K36" s="191"/>
      <c r="L36" s="191"/>
      <c r="M36" s="191"/>
      <c r="N36" s="191"/>
      <c r="O36" s="73" t="s">
        <v>19</v>
      </c>
      <c r="P36" s="184"/>
      <c r="Q36" s="143"/>
      <c r="R36" s="142"/>
      <c r="S36" s="143"/>
      <c r="T36" s="142"/>
      <c r="U36" s="143"/>
      <c r="V36" s="142">
        <v>1</v>
      </c>
      <c r="W36" s="189"/>
      <c r="X36" s="184"/>
      <c r="Y36" s="143"/>
      <c r="Z36" s="142"/>
      <c r="AA36" s="143"/>
      <c r="AB36" s="142"/>
      <c r="AC36" s="143"/>
      <c r="AD36" s="142"/>
      <c r="AE36" s="189"/>
      <c r="AF36" s="184"/>
      <c r="AG36" s="143"/>
      <c r="AH36" s="142"/>
      <c r="AI36" s="143"/>
      <c r="AJ36" s="142"/>
      <c r="AK36" s="143"/>
      <c r="AL36" s="142"/>
      <c r="AM36" s="185"/>
      <c r="AN36" s="172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8"/>
      <c r="BH36" s="186">
        <f t="shared" si="4"/>
        <v>1</v>
      </c>
      <c r="BI36" s="187"/>
      <c r="BJ36" s="188"/>
      <c r="BK36" s="188"/>
      <c r="BL36" s="137"/>
      <c r="BM36" s="137"/>
      <c r="BN36" s="137"/>
      <c r="BO36" s="137"/>
      <c r="BP36" s="126"/>
      <c r="BQ36" s="127"/>
      <c r="BR36" s="127"/>
      <c r="BS36" s="127"/>
      <c r="BT36" s="128"/>
      <c r="BU36" s="135"/>
      <c r="BV36" s="135"/>
      <c r="BW36" s="135"/>
      <c r="BX36" s="135"/>
      <c r="BY36" s="135"/>
      <c r="BZ36" s="135"/>
      <c r="CA36" s="136"/>
      <c r="CB36" s="4"/>
      <c r="CC36" s="4"/>
      <c r="CD36" s="4"/>
      <c r="CE36" s="4"/>
    </row>
    <row r="37" spans="1:83" ht="19.5" customHeight="1" x14ac:dyDescent="0.2">
      <c r="A37" s="304"/>
      <c r="B37" s="194" t="s">
        <v>201</v>
      </c>
      <c r="C37" s="194"/>
      <c r="D37" s="194"/>
      <c r="E37" s="194"/>
      <c r="F37" s="194"/>
      <c r="G37" s="194"/>
      <c r="H37" s="194"/>
      <c r="I37" s="194"/>
      <c r="J37" s="191" t="s">
        <v>202</v>
      </c>
      <c r="K37" s="191"/>
      <c r="L37" s="191"/>
      <c r="M37" s="191"/>
      <c r="N37" s="191"/>
      <c r="O37" s="72" t="s">
        <v>17</v>
      </c>
      <c r="P37" s="195"/>
      <c r="Q37" s="196"/>
      <c r="R37" s="197"/>
      <c r="S37" s="196"/>
      <c r="T37" s="197"/>
      <c r="U37" s="196"/>
      <c r="V37" s="197">
        <v>1</v>
      </c>
      <c r="W37" s="198"/>
      <c r="X37" s="195"/>
      <c r="Y37" s="196"/>
      <c r="Z37" s="163"/>
      <c r="AA37" s="164"/>
      <c r="AB37" s="163"/>
      <c r="AC37" s="164"/>
      <c r="AD37" s="163">
        <v>1</v>
      </c>
      <c r="AE37" s="176"/>
      <c r="AF37" s="195"/>
      <c r="AG37" s="196"/>
      <c r="AH37" s="197"/>
      <c r="AI37" s="196"/>
      <c r="AJ37" s="197"/>
      <c r="AK37" s="196"/>
      <c r="AL37" s="197">
        <v>1</v>
      </c>
      <c r="AM37" s="201"/>
      <c r="AN37" s="173">
        <v>1</v>
      </c>
      <c r="AO37" s="151"/>
      <c r="AP37" s="151">
        <v>1</v>
      </c>
      <c r="AQ37" s="151"/>
      <c r="AR37" s="151">
        <v>1</v>
      </c>
      <c r="AS37" s="151"/>
      <c r="AT37" s="151">
        <v>1</v>
      </c>
      <c r="AU37" s="151"/>
      <c r="AV37" s="151">
        <v>1</v>
      </c>
      <c r="AW37" s="151"/>
      <c r="AX37" s="151">
        <v>1</v>
      </c>
      <c r="AY37" s="151"/>
      <c r="AZ37" s="151">
        <v>1</v>
      </c>
      <c r="BA37" s="151"/>
      <c r="BB37" s="151">
        <v>1</v>
      </c>
      <c r="BC37" s="151"/>
      <c r="BD37" s="151">
        <v>1</v>
      </c>
      <c r="BE37" s="151"/>
      <c r="BF37" s="151">
        <v>1</v>
      </c>
      <c r="BG37" s="152"/>
      <c r="BH37" s="186">
        <f t="shared" si="4"/>
        <v>3</v>
      </c>
      <c r="BI37" s="187"/>
      <c r="BJ37" s="188">
        <f t="shared" ref="BJ37" si="12">BH38/BH37</f>
        <v>1</v>
      </c>
      <c r="BK37" s="188"/>
      <c r="BL37" s="137" t="s">
        <v>231</v>
      </c>
      <c r="BM37" s="137"/>
      <c r="BN37" s="137"/>
      <c r="BO37" s="137"/>
      <c r="BP37" s="123" t="s">
        <v>247</v>
      </c>
      <c r="BQ37" s="124"/>
      <c r="BR37" s="124"/>
      <c r="BS37" s="124"/>
      <c r="BT37" s="125"/>
      <c r="BU37" s="135"/>
      <c r="BV37" s="135"/>
      <c r="BW37" s="135"/>
      <c r="BX37" s="135"/>
      <c r="BY37" s="135"/>
      <c r="BZ37" s="135"/>
      <c r="CA37" s="136"/>
      <c r="CB37" s="4"/>
      <c r="CC37" s="4"/>
      <c r="CD37" s="4"/>
      <c r="CE37" s="4"/>
    </row>
    <row r="38" spans="1:83" ht="19.5" customHeight="1" x14ac:dyDescent="0.2">
      <c r="A38" s="304"/>
      <c r="B38" s="194"/>
      <c r="C38" s="194"/>
      <c r="D38" s="194"/>
      <c r="E38" s="194"/>
      <c r="F38" s="194"/>
      <c r="G38" s="194"/>
      <c r="H38" s="194"/>
      <c r="I38" s="194"/>
      <c r="J38" s="191"/>
      <c r="K38" s="191"/>
      <c r="L38" s="191"/>
      <c r="M38" s="191"/>
      <c r="N38" s="191"/>
      <c r="O38" s="73" t="s">
        <v>19</v>
      </c>
      <c r="P38" s="184"/>
      <c r="Q38" s="143"/>
      <c r="R38" s="142"/>
      <c r="S38" s="143"/>
      <c r="T38" s="142"/>
      <c r="U38" s="143"/>
      <c r="V38" s="142">
        <v>1</v>
      </c>
      <c r="W38" s="189"/>
      <c r="X38" s="184"/>
      <c r="Y38" s="143"/>
      <c r="Z38" s="142"/>
      <c r="AA38" s="143"/>
      <c r="AB38" s="142"/>
      <c r="AC38" s="143"/>
      <c r="AD38" s="142">
        <v>1</v>
      </c>
      <c r="AE38" s="189"/>
      <c r="AF38" s="184"/>
      <c r="AG38" s="143"/>
      <c r="AH38" s="142"/>
      <c r="AI38" s="143"/>
      <c r="AJ38" s="142"/>
      <c r="AK38" s="143"/>
      <c r="AL38" s="142">
        <v>1</v>
      </c>
      <c r="AM38" s="185"/>
      <c r="AN38" s="172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8"/>
      <c r="BH38" s="186">
        <f t="shared" si="4"/>
        <v>3</v>
      </c>
      <c r="BI38" s="187"/>
      <c r="BJ38" s="188"/>
      <c r="BK38" s="188"/>
      <c r="BL38" s="137"/>
      <c r="BM38" s="137"/>
      <c r="BN38" s="137"/>
      <c r="BO38" s="137"/>
      <c r="BP38" s="126"/>
      <c r="BQ38" s="127"/>
      <c r="BR38" s="127"/>
      <c r="BS38" s="127"/>
      <c r="BT38" s="128"/>
      <c r="BU38" s="135"/>
      <c r="BV38" s="135"/>
      <c r="BW38" s="135"/>
      <c r="BX38" s="135"/>
      <c r="BY38" s="135"/>
      <c r="BZ38" s="135"/>
      <c r="CA38" s="136"/>
      <c r="CB38" s="4"/>
      <c r="CC38" s="4"/>
      <c r="CD38" s="4"/>
      <c r="CE38" s="4"/>
    </row>
    <row r="39" spans="1:83" ht="19.5" customHeight="1" x14ac:dyDescent="0.2">
      <c r="A39" s="304"/>
      <c r="B39" s="194" t="s">
        <v>203</v>
      </c>
      <c r="C39" s="194"/>
      <c r="D39" s="194"/>
      <c r="E39" s="194"/>
      <c r="F39" s="194"/>
      <c r="G39" s="194"/>
      <c r="H39" s="194"/>
      <c r="I39" s="194"/>
      <c r="J39" s="191" t="s">
        <v>204</v>
      </c>
      <c r="K39" s="191"/>
      <c r="L39" s="191"/>
      <c r="M39" s="191"/>
      <c r="N39" s="191"/>
      <c r="O39" s="72" t="s">
        <v>17</v>
      </c>
      <c r="P39" s="195"/>
      <c r="Q39" s="196"/>
      <c r="R39" s="197"/>
      <c r="S39" s="196"/>
      <c r="T39" s="197"/>
      <c r="U39" s="196"/>
      <c r="V39" s="197"/>
      <c r="W39" s="198"/>
      <c r="X39" s="195"/>
      <c r="Y39" s="196"/>
      <c r="Z39" s="163"/>
      <c r="AA39" s="164"/>
      <c r="AB39" s="163"/>
      <c r="AC39" s="164"/>
      <c r="AD39" s="163"/>
      <c r="AE39" s="176"/>
      <c r="AF39" s="195"/>
      <c r="AG39" s="196"/>
      <c r="AH39" s="197"/>
      <c r="AI39" s="196"/>
      <c r="AJ39" s="197"/>
      <c r="AK39" s="196"/>
      <c r="AL39" s="197"/>
      <c r="AM39" s="201"/>
      <c r="AN39" s="173"/>
      <c r="AO39" s="151"/>
      <c r="AP39" s="151"/>
      <c r="AQ39" s="151"/>
      <c r="AR39" s="151"/>
      <c r="AS39" s="151"/>
      <c r="AT39" s="151">
        <v>1</v>
      </c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2"/>
      <c r="BH39" s="186">
        <f t="shared" si="4"/>
        <v>0</v>
      </c>
      <c r="BI39" s="187"/>
      <c r="BJ39" s="188" t="e">
        <f t="shared" ref="BJ39" si="13">BH40/BH39</f>
        <v>#DIV/0!</v>
      </c>
      <c r="BK39" s="188"/>
      <c r="BL39" s="137" t="s">
        <v>232</v>
      </c>
      <c r="BM39" s="137"/>
      <c r="BN39" s="137"/>
      <c r="BO39" s="137"/>
      <c r="BP39" s="123" t="s">
        <v>247</v>
      </c>
      <c r="BQ39" s="124"/>
      <c r="BR39" s="124"/>
      <c r="BS39" s="124"/>
      <c r="BT39" s="125"/>
      <c r="BU39" s="135"/>
      <c r="BV39" s="135"/>
      <c r="BW39" s="135"/>
      <c r="BX39" s="135"/>
      <c r="BY39" s="135"/>
      <c r="BZ39" s="135"/>
      <c r="CA39" s="136"/>
      <c r="CB39" s="4"/>
      <c r="CC39" s="4"/>
      <c r="CD39" s="4"/>
      <c r="CE39" s="4"/>
    </row>
    <row r="40" spans="1:83" ht="19.5" customHeight="1" x14ac:dyDescent="0.2">
      <c r="A40" s="304"/>
      <c r="B40" s="194"/>
      <c r="C40" s="194"/>
      <c r="D40" s="194"/>
      <c r="E40" s="194"/>
      <c r="F40" s="194"/>
      <c r="G40" s="194"/>
      <c r="H40" s="194"/>
      <c r="I40" s="194"/>
      <c r="J40" s="191"/>
      <c r="K40" s="191"/>
      <c r="L40" s="191"/>
      <c r="M40" s="191"/>
      <c r="N40" s="191"/>
      <c r="O40" s="73" t="s">
        <v>19</v>
      </c>
      <c r="P40" s="184"/>
      <c r="Q40" s="143"/>
      <c r="R40" s="142"/>
      <c r="S40" s="143"/>
      <c r="T40" s="142"/>
      <c r="U40" s="143"/>
      <c r="V40" s="142"/>
      <c r="W40" s="189"/>
      <c r="X40" s="184"/>
      <c r="Y40" s="143"/>
      <c r="Z40" s="142"/>
      <c r="AA40" s="143"/>
      <c r="AB40" s="142"/>
      <c r="AC40" s="143"/>
      <c r="AD40" s="142"/>
      <c r="AE40" s="189"/>
      <c r="AF40" s="184"/>
      <c r="AG40" s="143"/>
      <c r="AH40" s="142"/>
      <c r="AI40" s="143"/>
      <c r="AJ40" s="142"/>
      <c r="AK40" s="143"/>
      <c r="AL40" s="142"/>
      <c r="AM40" s="185"/>
      <c r="AN40" s="172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8"/>
      <c r="BH40" s="186">
        <f t="shared" si="4"/>
        <v>0</v>
      </c>
      <c r="BI40" s="187"/>
      <c r="BJ40" s="188"/>
      <c r="BK40" s="188"/>
      <c r="BL40" s="137"/>
      <c r="BM40" s="137"/>
      <c r="BN40" s="137"/>
      <c r="BO40" s="137"/>
      <c r="BP40" s="126"/>
      <c r="BQ40" s="127"/>
      <c r="BR40" s="127"/>
      <c r="BS40" s="127"/>
      <c r="BT40" s="128"/>
      <c r="BU40" s="135"/>
      <c r="BV40" s="135"/>
      <c r="BW40" s="135"/>
      <c r="BX40" s="135"/>
      <c r="BY40" s="135"/>
      <c r="BZ40" s="135"/>
      <c r="CA40" s="136"/>
      <c r="CB40" s="4"/>
      <c r="CC40" s="4"/>
      <c r="CD40" s="4"/>
      <c r="CE40" s="4"/>
    </row>
    <row r="41" spans="1:83" ht="19.5" customHeight="1" x14ac:dyDescent="0.2">
      <c r="A41" s="304"/>
      <c r="B41" s="194" t="s">
        <v>205</v>
      </c>
      <c r="C41" s="194"/>
      <c r="D41" s="194"/>
      <c r="E41" s="194"/>
      <c r="F41" s="194"/>
      <c r="G41" s="194"/>
      <c r="H41" s="194"/>
      <c r="I41" s="194"/>
      <c r="J41" s="191" t="s">
        <v>204</v>
      </c>
      <c r="K41" s="191"/>
      <c r="L41" s="191"/>
      <c r="M41" s="191"/>
      <c r="N41" s="191"/>
      <c r="O41" s="72" t="s">
        <v>17</v>
      </c>
      <c r="P41" s="195"/>
      <c r="Q41" s="196"/>
      <c r="R41" s="197"/>
      <c r="S41" s="196"/>
      <c r="T41" s="197"/>
      <c r="U41" s="196"/>
      <c r="V41" s="197"/>
      <c r="W41" s="198"/>
      <c r="X41" s="195"/>
      <c r="Y41" s="196"/>
      <c r="Z41" s="163"/>
      <c r="AA41" s="164"/>
      <c r="AB41" s="163"/>
      <c r="AC41" s="164"/>
      <c r="AD41" s="163"/>
      <c r="AE41" s="176"/>
      <c r="AF41" s="195"/>
      <c r="AG41" s="196"/>
      <c r="AH41" s="197"/>
      <c r="AI41" s="196"/>
      <c r="AJ41" s="197"/>
      <c r="AK41" s="196"/>
      <c r="AL41" s="197"/>
      <c r="AM41" s="201"/>
      <c r="AN41" s="173"/>
      <c r="AO41" s="151"/>
      <c r="AP41" s="151"/>
      <c r="AQ41" s="151"/>
      <c r="AR41" s="151"/>
      <c r="AS41" s="151"/>
      <c r="AT41" s="151"/>
      <c r="AU41" s="151"/>
      <c r="AV41" s="151">
        <v>1</v>
      </c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2"/>
      <c r="BH41" s="186">
        <f t="shared" ref="BH41:BH56" si="14">SUM(P41:AM41)</f>
        <v>0</v>
      </c>
      <c r="BI41" s="187"/>
      <c r="BJ41" s="188" t="e">
        <f t="shared" ref="BJ41" si="15">BH42/BH41</f>
        <v>#DIV/0!</v>
      </c>
      <c r="BK41" s="188"/>
      <c r="BL41" s="137" t="s">
        <v>233</v>
      </c>
      <c r="BM41" s="137"/>
      <c r="BN41" s="137"/>
      <c r="BO41" s="137"/>
      <c r="BP41" s="123" t="s">
        <v>247</v>
      </c>
      <c r="BQ41" s="124"/>
      <c r="BR41" s="124"/>
      <c r="BS41" s="124"/>
      <c r="BT41" s="125"/>
      <c r="BU41" s="135"/>
      <c r="BV41" s="135"/>
      <c r="BW41" s="135"/>
      <c r="BX41" s="135"/>
      <c r="BY41" s="135"/>
      <c r="BZ41" s="135"/>
      <c r="CA41" s="136"/>
      <c r="CB41" s="4"/>
      <c r="CC41" s="4"/>
      <c r="CD41" s="4"/>
      <c r="CE41" s="4"/>
    </row>
    <row r="42" spans="1:83" ht="19.5" customHeight="1" x14ac:dyDescent="0.2">
      <c r="A42" s="304"/>
      <c r="B42" s="194"/>
      <c r="C42" s="194"/>
      <c r="D42" s="194"/>
      <c r="E42" s="194"/>
      <c r="F42" s="194"/>
      <c r="G42" s="194"/>
      <c r="H42" s="194"/>
      <c r="I42" s="194"/>
      <c r="J42" s="191"/>
      <c r="K42" s="191"/>
      <c r="L42" s="191"/>
      <c r="M42" s="191"/>
      <c r="N42" s="191"/>
      <c r="O42" s="73" t="s">
        <v>19</v>
      </c>
      <c r="P42" s="184"/>
      <c r="Q42" s="143"/>
      <c r="R42" s="142"/>
      <c r="S42" s="143"/>
      <c r="T42" s="142"/>
      <c r="U42" s="143"/>
      <c r="V42" s="142"/>
      <c r="W42" s="189"/>
      <c r="X42" s="184"/>
      <c r="Y42" s="143"/>
      <c r="Z42" s="142"/>
      <c r="AA42" s="143"/>
      <c r="AB42" s="142"/>
      <c r="AC42" s="143"/>
      <c r="AD42" s="142"/>
      <c r="AE42" s="189"/>
      <c r="AF42" s="184"/>
      <c r="AG42" s="143"/>
      <c r="AH42" s="142"/>
      <c r="AI42" s="143"/>
      <c r="AJ42" s="142"/>
      <c r="AK42" s="143"/>
      <c r="AL42" s="142"/>
      <c r="AM42" s="185"/>
      <c r="AN42" s="172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8"/>
      <c r="BH42" s="186">
        <f t="shared" si="14"/>
        <v>0</v>
      </c>
      <c r="BI42" s="187"/>
      <c r="BJ42" s="188"/>
      <c r="BK42" s="188"/>
      <c r="BL42" s="137"/>
      <c r="BM42" s="137"/>
      <c r="BN42" s="137"/>
      <c r="BO42" s="137"/>
      <c r="BP42" s="126"/>
      <c r="BQ42" s="127"/>
      <c r="BR42" s="127"/>
      <c r="BS42" s="127"/>
      <c r="BT42" s="128"/>
      <c r="BU42" s="135"/>
      <c r="BV42" s="135"/>
      <c r="BW42" s="135"/>
      <c r="BX42" s="135"/>
      <c r="BY42" s="135"/>
      <c r="BZ42" s="135"/>
      <c r="CA42" s="136"/>
      <c r="CB42" s="4"/>
      <c r="CC42" s="4"/>
      <c r="CD42" s="4"/>
      <c r="CE42" s="4"/>
    </row>
    <row r="43" spans="1:83" ht="19.5" customHeight="1" x14ac:dyDescent="0.2">
      <c r="A43" s="304"/>
      <c r="B43" s="194" t="s">
        <v>206</v>
      </c>
      <c r="C43" s="194"/>
      <c r="D43" s="194"/>
      <c r="E43" s="194"/>
      <c r="F43" s="194"/>
      <c r="G43" s="194"/>
      <c r="H43" s="194"/>
      <c r="I43" s="194"/>
      <c r="J43" s="191" t="s">
        <v>204</v>
      </c>
      <c r="K43" s="191"/>
      <c r="L43" s="191"/>
      <c r="M43" s="191"/>
      <c r="N43" s="191"/>
      <c r="O43" s="72" t="s">
        <v>17</v>
      </c>
      <c r="P43" s="195"/>
      <c r="Q43" s="196"/>
      <c r="R43" s="197"/>
      <c r="S43" s="196"/>
      <c r="T43" s="197"/>
      <c r="U43" s="196"/>
      <c r="V43" s="197"/>
      <c r="W43" s="198"/>
      <c r="X43" s="195"/>
      <c r="Y43" s="196"/>
      <c r="Z43" s="163"/>
      <c r="AA43" s="164"/>
      <c r="AB43" s="163"/>
      <c r="AC43" s="164"/>
      <c r="AD43" s="163"/>
      <c r="AE43" s="176"/>
      <c r="AF43" s="195"/>
      <c r="AG43" s="196"/>
      <c r="AH43" s="197"/>
      <c r="AI43" s="196"/>
      <c r="AJ43" s="197"/>
      <c r="AK43" s="196"/>
      <c r="AL43" s="197"/>
      <c r="AM43" s="201"/>
      <c r="AN43" s="173"/>
      <c r="AO43" s="151"/>
      <c r="AP43" s="151"/>
      <c r="AQ43" s="151"/>
      <c r="AR43" s="151"/>
      <c r="AS43" s="151"/>
      <c r="AT43" s="151">
        <v>1</v>
      </c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2"/>
      <c r="BH43" s="186">
        <f t="shared" si="14"/>
        <v>0</v>
      </c>
      <c r="BI43" s="187"/>
      <c r="BJ43" s="188" t="e">
        <f t="shared" ref="BJ43" si="16">BH44/BH43</f>
        <v>#DIV/0!</v>
      </c>
      <c r="BK43" s="188"/>
      <c r="BL43" s="137" t="s">
        <v>234</v>
      </c>
      <c r="BM43" s="137"/>
      <c r="BN43" s="137"/>
      <c r="BO43" s="137"/>
      <c r="BP43" s="123" t="s">
        <v>247</v>
      </c>
      <c r="BQ43" s="124"/>
      <c r="BR43" s="124"/>
      <c r="BS43" s="124"/>
      <c r="BT43" s="125"/>
      <c r="BU43" s="135"/>
      <c r="BV43" s="135"/>
      <c r="BW43" s="135"/>
      <c r="BX43" s="135"/>
      <c r="BY43" s="135"/>
      <c r="BZ43" s="135"/>
      <c r="CA43" s="136"/>
      <c r="CB43" s="4"/>
      <c r="CC43" s="4"/>
      <c r="CD43" s="4"/>
      <c r="CE43" s="4"/>
    </row>
    <row r="44" spans="1:83" ht="19.5" customHeight="1" x14ac:dyDescent="0.2">
      <c r="A44" s="304"/>
      <c r="B44" s="194"/>
      <c r="C44" s="194"/>
      <c r="D44" s="194"/>
      <c r="E44" s="194"/>
      <c r="F44" s="194"/>
      <c r="G44" s="194"/>
      <c r="H44" s="194"/>
      <c r="I44" s="194"/>
      <c r="J44" s="191"/>
      <c r="K44" s="191"/>
      <c r="L44" s="191"/>
      <c r="M44" s="191"/>
      <c r="N44" s="191"/>
      <c r="O44" s="73" t="s">
        <v>19</v>
      </c>
      <c r="P44" s="184"/>
      <c r="Q44" s="143"/>
      <c r="R44" s="142"/>
      <c r="S44" s="143"/>
      <c r="T44" s="142"/>
      <c r="U44" s="143"/>
      <c r="V44" s="142"/>
      <c r="W44" s="189"/>
      <c r="X44" s="184"/>
      <c r="Y44" s="143"/>
      <c r="Z44" s="142"/>
      <c r="AA44" s="143"/>
      <c r="AB44" s="142"/>
      <c r="AC44" s="143"/>
      <c r="AD44" s="142"/>
      <c r="AE44" s="189"/>
      <c r="AF44" s="184"/>
      <c r="AG44" s="143"/>
      <c r="AH44" s="142"/>
      <c r="AI44" s="143"/>
      <c r="AJ44" s="142"/>
      <c r="AK44" s="143"/>
      <c r="AL44" s="142"/>
      <c r="AM44" s="185"/>
      <c r="AN44" s="172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8"/>
      <c r="BH44" s="186">
        <f t="shared" si="14"/>
        <v>0</v>
      </c>
      <c r="BI44" s="187"/>
      <c r="BJ44" s="188"/>
      <c r="BK44" s="188"/>
      <c r="BL44" s="137"/>
      <c r="BM44" s="137"/>
      <c r="BN44" s="137"/>
      <c r="BO44" s="137"/>
      <c r="BP44" s="126"/>
      <c r="BQ44" s="127"/>
      <c r="BR44" s="127"/>
      <c r="BS44" s="127"/>
      <c r="BT44" s="128"/>
      <c r="BU44" s="135"/>
      <c r="BV44" s="135"/>
      <c r="BW44" s="135"/>
      <c r="BX44" s="135"/>
      <c r="BY44" s="135"/>
      <c r="BZ44" s="135"/>
      <c r="CA44" s="136"/>
      <c r="CB44" s="4"/>
      <c r="CC44" s="4"/>
      <c r="CD44" s="4"/>
      <c r="CE44" s="4"/>
    </row>
    <row r="45" spans="1:83" ht="19.5" customHeight="1" x14ac:dyDescent="0.2">
      <c r="A45" s="304"/>
      <c r="B45" s="194" t="s">
        <v>209</v>
      </c>
      <c r="C45" s="194"/>
      <c r="D45" s="194"/>
      <c r="E45" s="194"/>
      <c r="F45" s="194"/>
      <c r="G45" s="194"/>
      <c r="H45" s="194"/>
      <c r="I45" s="194"/>
      <c r="J45" s="191" t="s">
        <v>207</v>
      </c>
      <c r="K45" s="191"/>
      <c r="L45" s="191"/>
      <c r="M45" s="191"/>
      <c r="N45" s="191"/>
      <c r="O45" s="72" t="s">
        <v>17</v>
      </c>
      <c r="P45" s="195"/>
      <c r="Q45" s="196"/>
      <c r="R45" s="197"/>
      <c r="S45" s="196"/>
      <c r="T45" s="197"/>
      <c r="U45" s="196"/>
      <c r="V45" s="197"/>
      <c r="W45" s="198"/>
      <c r="X45" s="195"/>
      <c r="Y45" s="196"/>
      <c r="Z45" s="163"/>
      <c r="AA45" s="164"/>
      <c r="AB45" s="163"/>
      <c r="AC45" s="164"/>
      <c r="AD45" s="163"/>
      <c r="AE45" s="176"/>
      <c r="AF45" s="195">
        <v>1</v>
      </c>
      <c r="AG45" s="196"/>
      <c r="AH45" s="197"/>
      <c r="AI45" s="196"/>
      <c r="AJ45" s="197"/>
      <c r="AK45" s="196"/>
      <c r="AL45" s="197"/>
      <c r="AM45" s="201"/>
      <c r="AN45" s="173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2"/>
      <c r="BH45" s="186">
        <f t="shared" si="14"/>
        <v>1</v>
      </c>
      <c r="BI45" s="187"/>
      <c r="BJ45" s="188">
        <f t="shared" ref="BJ45" si="17">BH46/BH45</f>
        <v>1</v>
      </c>
      <c r="BK45" s="188"/>
      <c r="BL45" s="137" t="s">
        <v>235</v>
      </c>
      <c r="BM45" s="137"/>
      <c r="BN45" s="137"/>
      <c r="BO45" s="137"/>
      <c r="BP45" s="123" t="s">
        <v>247</v>
      </c>
      <c r="BQ45" s="124"/>
      <c r="BR45" s="124"/>
      <c r="BS45" s="124"/>
      <c r="BT45" s="125"/>
      <c r="BU45" s="135"/>
      <c r="BV45" s="135"/>
      <c r="BW45" s="135"/>
      <c r="BX45" s="135"/>
      <c r="BY45" s="135"/>
      <c r="BZ45" s="135"/>
      <c r="CA45" s="136"/>
      <c r="CB45" s="4"/>
      <c r="CC45" s="4"/>
      <c r="CD45" s="4"/>
      <c r="CE45" s="4"/>
    </row>
    <row r="46" spans="1:83" ht="19.5" customHeight="1" x14ac:dyDescent="0.2">
      <c r="A46" s="304"/>
      <c r="B46" s="194"/>
      <c r="C46" s="194"/>
      <c r="D46" s="194"/>
      <c r="E46" s="194"/>
      <c r="F46" s="194"/>
      <c r="G46" s="194"/>
      <c r="H46" s="194"/>
      <c r="I46" s="194"/>
      <c r="J46" s="191"/>
      <c r="K46" s="191"/>
      <c r="L46" s="191"/>
      <c r="M46" s="191"/>
      <c r="N46" s="191"/>
      <c r="O46" s="73" t="s">
        <v>19</v>
      </c>
      <c r="P46" s="184"/>
      <c r="Q46" s="143"/>
      <c r="R46" s="142"/>
      <c r="S46" s="143"/>
      <c r="T46" s="142"/>
      <c r="U46" s="143"/>
      <c r="V46" s="142"/>
      <c r="W46" s="189"/>
      <c r="X46" s="184"/>
      <c r="Y46" s="143"/>
      <c r="Z46" s="142"/>
      <c r="AA46" s="143"/>
      <c r="AB46" s="142"/>
      <c r="AC46" s="143"/>
      <c r="AD46" s="142"/>
      <c r="AE46" s="189"/>
      <c r="AF46" s="184">
        <v>1</v>
      </c>
      <c r="AG46" s="143"/>
      <c r="AH46" s="142"/>
      <c r="AI46" s="143"/>
      <c r="AJ46" s="142"/>
      <c r="AK46" s="143"/>
      <c r="AL46" s="142"/>
      <c r="AM46" s="185"/>
      <c r="AN46" s="172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8"/>
      <c r="BH46" s="186">
        <f t="shared" si="14"/>
        <v>1</v>
      </c>
      <c r="BI46" s="187"/>
      <c r="BJ46" s="188"/>
      <c r="BK46" s="188"/>
      <c r="BL46" s="137"/>
      <c r="BM46" s="137"/>
      <c r="BN46" s="137"/>
      <c r="BO46" s="137"/>
      <c r="BP46" s="126"/>
      <c r="BQ46" s="127"/>
      <c r="BR46" s="127"/>
      <c r="BS46" s="127"/>
      <c r="BT46" s="128"/>
      <c r="BU46" s="135"/>
      <c r="BV46" s="135"/>
      <c r="BW46" s="135"/>
      <c r="BX46" s="135"/>
      <c r="BY46" s="135"/>
      <c r="BZ46" s="135"/>
      <c r="CA46" s="136"/>
      <c r="CB46" s="4"/>
      <c r="CC46" s="4"/>
      <c r="CD46" s="4"/>
      <c r="CE46" s="4"/>
    </row>
    <row r="47" spans="1:83" ht="19.5" customHeight="1" x14ac:dyDescent="0.2">
      <c r="A47" s="304"/>
      <c r="B47" s="194" t="s">
        <v>211</v>
      </c>
      <c r="C47" s="194"/>
      <c r="D47" s="194"/>
      <c r="E47" s="194"/>
      <c r="F47" s="194"/>
      <c r="G47" s="194"/>
      <c r="H47" s="194"/>
      <c r="I47" s="194"/>
      <c r="J47" s="191" t="s">
        <v>204</v>
      </c>
      <c r="K47" s="191"/>
      <c r="L47" s="191"/>
      <c r="M47" s="191"/>
      <c r="N47" s="191"/>
      <c r="O47" s="72" t="s">
        <v>17</v>
      </c>
      <c r="P47" s="195"/>
      <c r="Q47" s="196"/>
      <c r="R47" s="197"/>
      <c r="S47" s="196"/>
      <c r="T47" s="197"/>
      <c r="U47" s="196"/>
      <c r="V47" s="197"/>
      <c r="W47" s="198"/>
      <c r="X47" s="195"/>
      <c r="Y47" s="196"/>
      <c r="Z47" s="163"/>
      <c r="AA47" s="164"/>
      <c r="AB47" s="163"/>
      <c r="AC47" s="164"/>
      <c r="AD47" s="163"/>
      <c r="AE47" s="176"/>
      <c r="AF47" s="195"/>
      <c r="AG47" s="196"/>
      <c r="AH47" s="197"/>
      <c r="AI47" s="196"/>
      <c r="AJ47" s="197"/>
      <c r="AK47" s="196"/>
      <c r="AL47" s="197"/>
      <c r="AM47" s="201"/>
      <c r="AN47" s="173"/>
      <c r="AO47" s="151"/>
      <c r="AP47" s="151"/>
      <c r="AQ47" s="151"/>
      <c r="AR47" s="151">
        <v>1</v>
      </c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2"/>
      <c r="BH47" s="186">
        <f t="shared" si="14"/>
        <v>0</v>
      </c>
      <c r="BI47" s="187"/>
      <c r="BJ47" s="188" t="e">
        <f t="shared" ref="BJ47" si="18">BH48/BH47</f>
        <v>#DIV/0!</v>
      </c>
      <c r="BK47" s="188"/>
      <c r="BL47" s="137" t="s">
        <v>236</v>
      </c>
      <c r="BM47" s="137"/>
      <c r="BN47" s="137"/>
      <c r="BO47" s="137"/>
      <c r="BP47" s="123" t="s">
        <v>249</v>
      </c>
      <c r="BQ47" s="124"/>
      <c r="BR47" s="124"/>
      <c r="BS47" s="124"/>
      <c r="BT47" s="125"/>
      <c r="BU47" s="135"/>
      <c r="BV47" s="135"/>
      <c r="BW47" s="135"/>
      <c r="BX47" s="135"/>
      <c r="BY47" s="135"/>
      <c r="BZ47" s="135"/>
      <c r="CA47" s="136"/>
      <c r="CB47" s="4"/>
      <c r="CC47" s="4"/>
      <c r="CD47" s="4"/>
      <c r="CE47" s="4"/>
    </row>
    <row r="48" spans="1:83" ht="19.5" customHeight="1" x14ac:dyDescent="0.2">
      <c r="A48" s="304"/>
      <c r="B48" s="194"/>
      <c r="C48" s="194"/>
      <c r="D48" s="194"/>
      <c r="E48" s="194"/>
      <c r="F48" s="194"/>
      <c r="G48" s="194"/>
      <c r="H48" s="194"/>
      <c r="I48" s="194"/>
      <c r="J48" s="191"/>
      <c r="K48" s="191"/>
      <c r="L48" s="191"/>
      <c r="M48" s="191"/>
      <c r="N48" s="191"/>
      <c r="O48" s="73" t="s">
        <v>19</v>
      </c>
      <c r="P48" s="184"/>
      <c r="Q48" s="143"/>
      <c r="R48" s="142"/>
      <c r="S48" s="143"/>
      <c r="T48" s="142"/>
      <c r="U48" s="143"/>
      <c r="V48" s="142"/>
      <c r="W48" s="189"/>
      <c r="X48" s="184"/>
      <c r="Y48" s="143"/>
      <c r="Z48" s="142"/>
      <c r="AA48" s="143"/>
      <c r="AB48" s="142"/>
      <c r="AC48" s="143"/>
      <c r="AD48" s="142"/>
      <c r="AE48" s="189"/>
      <c r="AF48" s="184"/>
      <c r="AG48" s="143"/>
      <c r="AH48" s="142"/>
      <c r="AI48" s="143"/>
      <c r="AJ48" s="142"/>
      <c r="AK48" s="143"/>
      <c r="AL48" s="142"/>
      <c r="AM48" s="185"/>
      <c r="AN48" s="172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8"/>
      <c r="BH48" s="186">
        <f t="shared" si="14"/>
        <v>0</v>
      </c>
      <c r="BI48" s="187"/>
      <c r="BJ48" s="188"/>
      <c r="BK48" s="188"/>
      <c r="BL48" s="137"/>
      <c r="BM48" s="137"/>
      <c r="BN48" s="137"/>
      <c r="BO48" s="137"/>
      <c r="BP48" s="126"/>
      <c r="BQ48" s="127"/>
      <c r="BR48" s="127"/>
      <c r="BS48" s="127"/>
      <c r="BT48" s="128"/>
      <c r="BU48" s="135"/>
      <c r="BV48" s="135"/>
      <c r="BW48" s="135"/>
      <c r="BX48" s="135"/>
      <c r="BY48" s="135"/>
      <c r="BZ48" s="135"/>
      <c r="CA48" s="136"/>
      <c r="CB48" s="4"/>
      <c r="CC48" s="4"/>
      <c r="CD48" s="4"/>
      <c r="CE48" s="4"/>
    </row>
    <row r="49" spans="1:83" ht="19.5" customHeight="1" x14ac:dyDescent="0.2">
      <c r="A49" s="304"/>
      <c r="B49" s="194" t="s">
        <v>210</v>
      </c>
      <c r="C49" s="194"/>
      <c r="D49" s="194"/>
      <c r="E49" s="194"/>
      <c r="F49" s="194"/>
      <c r="G49" s="194"/>
      <c r="H49" s="194"/>
      <c r="I49" s="194"/>
      <c r="J49" s="191" t="s">
        <v>204</v>
      </c>
      <c r="K49" s="191"/>
      <c r="L49" s="191"/>
      <c r="M49" s="191"/>
      <c r="N49" s="191"/>
      <c r="O49" s="72" t="s">
        <v>17</v>
      </c>
      <c r="P49" s="195"/>
      <c r="Q49" s="196"/>
      <c r="R49" s="197"/>
      <c r="S49" s="196"/>
      <c r="T49" s="197"/>
      <c r="U49" s="196"/>
      <c r="V49" s="197"/>
      <c r="W49" s="198"/>
      <c r="X49" s="195"/>
      <c r="Y49" s="196"/>
      <c r="Z49" s="163"/>
      <c r="AA49" s="164"/>
      <c r="AB49" s="163"/>
      <c r="AC49" s="164"/>
      <c r="AD49" s="163"/>
      <c r="AE49" s="176"/>
      <c r="AF49" s="195">
        <v>1</v>
      </c>
      <c r="AG49" s="196"/>
      <c r="AH49" s="197"/>
      <c r="AI49" s="196"/>
      <c r="AJ49" s="197"/>
      <c r="AK49" s="196"/>
      <c r="AL49" s="197"/>
      <c r="AM49" s="201"/>
      <c r="AN49" s="173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2"/>
      <c r="BH49" s="186">
        <f t="shared" si="14"/>
        <v>1</v>
      </c>
      <c r="BI49" s="187"/>
      <c r="BJ49" s="188">
        <f t="shared" ref="BJ49" si="19">BH50/BH49</f>
        <v>1</v>
      </c>
      <c r="BK49" s="188"/>
      <c r="BL49" s="137" t="s">
        <v>208</v>
      </c>
      <c r="BM49" s="137"/>
      <c r="BN49" s="137"/>
      <c r="BO49" s="137"/>
      <c r="BP49" s="123" t="s">
        <v>247</v>
      </c>
      <c r="BQ49" s="124"/>
      <c r="BR49" s="124"/>
      <c r="BS49" s="124"/>
      <c r="BT49" s="125"/>
      <c r="BU49" s="135"/>
      <c r="BV49" s="135"/>
      <c r="BW49" s="135"/>
      <c r="BX49" s="135"/>
      <c r="BY49" s="135"/>
      <c r="BZ49" s="135"/>
      <c r="CA49" s="136"/>
      <c r="CB49" s="4"/>
      <c r="CC49" s="4"/>
      <c r="CD49" s="4"/>
      <c r="CE49" s="4"/>
    </row>
    <row r="50" spans="1:83" ht="19.5" customHeight="1" x14ac:dyDescent="0.2">
      <c r="A50" s="304"/>
      <c r="B50" s="194"/>
      <c r="C50" s="194"/>
      <c r="D50" s="194"/>
      <c r="E50" s="194"/>
      <c r="F50" s="194"/>
      <c r="G50" s="194"/>
      <c r="H50" s="194"/>
      <c r="I50" s="194"/>
      <c r="J50" s="191"/>
      <c r="K50" s="191"/>
      <c r="L50" s="191"/>
      <c r="M50" s="191"/>
      <c r="N50" s="191"/>
      <c r="O50" s="73" t="s">
        <v>19</v>
      </c>
      <c r="P50" s="184"/>
      <c r="Q50" s="143"/>
      <c r="R50" s="142"/>
      <c r="S50" s="143"/>
      <c r="T50" s="142"/>
      <c r="U50" s="143"/>
      <c r="V50" s="142"/>
      <c r="W50" s="189"/>
      <c r="X50" s="184"/>
      <c r="Y50" s="143"/>
      <c r="Z50" s="142"/>
      <c r="AA50" s="143"/>
      <c r="AB50" s="142"/>
      <c r="AC50" s="143"/>
      <c r="AD50" s="142"/>
      <c r="AE50" s="189"/>
      <c r="AF50" s="184">
        <v>1</v>
      </c>
      <c r="AG50" s="143"/>
      <c r="AH50" s="142"/>
      <c r="AI50" s="143"/>
      <c r="AJ50" s="142"/>
      <c r="AK50" s="143"/>
      <c r="AL50" s="142"/>
      <c r="AM50" s="185"/>
      <c r="AN50" s="172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8"/>
      <c r="BH50" s="186">
        <f t="shared" si="14"/>
        <v>1</v>
      </c>
      <c r="BI50" s="187"/>
      <c r="BJ50" s="188"/>
      <c r="BK50" s="188"/>
      <c r="BL50" s="137"/>
      <c r="BM50" s="137"/>
      <c r="BN50" s="137"/>
      <c r="BO50" s="137"/>
      <c r="BP50" s="126"/>
      <c r="BQ50" s="127"/>
      <c r="BR50" s="127"/>
      <c r="BS50" s="127"/>
      <c r="BT50" s="128"/>
      <c r="BU50" s="135"/>
      <c r="BV50" s="135"/>
      <c r="BW50" s="135"/>
      <c r="BX50" s="135"/>
      <c r="BY50" s="135"/>
      <c r="BZ50" s="135"/>
      <c r="CA50" s="136"/>
      <c r="CB50" s="4"/>
      <c r="CC50" s="4"/>
      <c r="CD50" s="4"/>
      <c r="CE50" s="4"/>
    </row>
    <row r="51" spans="1:83" ht="19.5" customHeight="1" x14ac:dyDescent="0.2">
      <c r="A51" s="304"/>
      <c r="B51" s="194" t="s">
        <v>212</v>
      </c>
      <c r="C51" s="194"/>
      <c r="D51" s="194"/>
      <c r="E51" s="194"/>
      <c r="F51" s="194"/>
      <c r="G51" s="194"/>
      <c r="H51" s="194"/>
      <c r="I51" s="194"/>
      <c r="J51" s="191" t="s">
        <v>204</v>
      </c>
      <c r="K51" s="191"/>
      <c r="L51" s="191"/>
      <c r="M51" s="191"/>
      <c r="N51" s="191"/>
      <c r="O51" s="72" t="s">
        <v>17</v>
      </c>
      <c r="P51" s="195"/>
      <c r="Q51" s="196"/>
      <c r="R51" s="197"/>
      <c r="S51" s="196"/>
      <c r="T51" s="197"/>
      <c r="U51" s="196"/>
      <c r="V51" s="197"/>
      <c r="W51" s="198"/>
      <c r="X51" s="195"/>
      <c r="Y51" s="196"/>
      <c r="Z51" s="163"/>
      <c r="AA51" s="164"/>
      <c r="AB51" s="163"/>
      <c r="AC51" s="164"/>
      <c r="AD51" s="163"/>
      <c r="AE51" s="176"/>
      <c r="AF51" s="195"/>
      <c r="AG51" s="196"/>
      <c r="AH51" s="197"/>
      <c r="AI51" s="196"/>
      <c r="AJ51" s="197"/>
      <c r="AK51" s="196"/>
      <c r="AL51" s="197"/>
      <c r="AM51" s="201"/>
      <c r="AN51" s="173">
        <v>1</v>
      </c>
      <c r="AO51" s="151"/>
      <c r="AP51" s="151"/>
      <c r="AQ51" s="151"/>
      <c r="AR51" s="151"/>
      <c r="AS51" s="151"/>
      <c r="AT51" s="151"/>
      <c r="AU51" s="151"/>
      <c r="AV51" s="151">
        <v>1</v>
      </c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2"/>
      <c r="BH51" s="186">
        <f t="shared" si="14"/>
        <v>0</v>
      </c>
      <c r="BI51" s="187"/>
      <c r="BJ51" s="188" t="e">
        <f t="shared" ref="BJ51" si="20">BH52/BH51</f>
        <v>#DIV/0!</v>
      </c>
      <c r="BK51" s="188"/>
      <c r="BL51" s="137" t="s">
        <v>236</v>
      </c>
      <c r="BM51" s="137"/>
      <c r="BN51" s="137"/>
      <c r="BO51" s="137"/>
      <c r="BP51" s="123" t="s">
        <v>89</v>
      </c>
      <c r="BQ51" s="124"/>
      <c r="BR51" s="124"/>
      <c r="BS51" s="124"/>
      <c r="BT51" s="125"/>
      <c r="BU51" s="135"/>
      <c r="BV51" s="135"/>
      <c r="BW51" s="135"/>
      <c r="BX51" s="135"/>
      <c r="BY51" s="135"/>
      <c r="BZ51" s="135"/>
      <c r="CA51" s="136"/>
      <c r="CB51" s="4"/>
      <c r="CC51" s="4"/>
      <c r="CD51" s="4"/>
      <c r="CE51" s="4"/>
    </row>
    <row r="52" spans="1:83" ht="19.5" customHeight="1" x14ac:dyDescent="0.2">
      <c r="A52" s="304"/>
      <c r="B52" s="194"/>
      <c r="C52" s="194"/>
      <c r="D52" s="194"/>
      <c r="E52" s="194"/>
      <c r="F52" s="194"/>
      <c r="G52" s="194"/>
      <c r="H52" s="194"/>
      <c r="I52" s="194"/>
      <c r="J52" s="191"/>
      <c r="K52" s="191"/>
      <c r="L52" s="191"/>
      <c r="M52" s="191"/>
      <c r="N52" s="191"/>
      <c r="O52" s="73" t="s">
        <v>19</v>
      </c>
      <c r="P52" s="184"/>
      <c r="Q52" s="143"/>
      <c r="R52" s="142"/>
      <c r="S52" s="143"/>
      <c r="T52" s="142"/>
      <c r="U52" s="143"/>
      <c r="V52" s="142"/>
      <c r="W52" s="189"/>
      <c r="X52" s="184"/>
      <c r="Y52" s="143"/>
      <c r="Z52" s="142"/>
      <c r="AA52" s="143"/>
      <c r="AB52" s="142"/>
      <c r="AC52" s="143"/>
      <c r="AD52" s="142"/>
      <c r="AE52" s="189"/>
      <c r="AF52" s="184"/>
      <c r="AG52" s="143"/>
      <c r="AH52" s="142"/>
      <c r="AI52" s="143"/>
      <c r="AJ52" s="142"/>
      <c r="AK52" s="143"/>
      <c r="AL52" s="142"/>
      <c r="AM52" s="185"/>
      <c r="AN52" s="172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8"/>
      <c r="BH52" s="186">
        <f t="shared" si="14"/>
        <v>0</v>
      </c>
      <c r="BI52" s="187"/>
      <c r="BJ52" s="188"/>
      <c r="BK52" s="188"/>
      <c r="BL52" s="137"/>
      <c r="BM52" s="137"/>
      <c r="BN52" s="137"/>
      <c r="BO52" s="137"/>
      <c r="BP52" s="126"/>
      <c r="BQ52" s="127"/>
      <c r="BR52" s="127"/>
      <c r="BS52" s="127"/>
      <c r="BT52" s="128"/>
      <c r="BU52" s="135"/>
      <c r="BV52" s="135"/>
      <c r="BW52" s="135"/>
      <c r="BX52" s="135"/>
      <c r="BY52" s="135"/>
      <c r="BZ52" s="135"/>
      <c r="CA52" s="136"/>
      <c r="CB52" s="4"/>
      <c r="CC52" s="4"/>
      <c r="CD52" s="4"/>
      <c r="CE52" s="4"/>
    </row>
    <row r="53" spans="1:83" ht="19.5" customHeight="1" x14ac:dyDescent="0.2">
      <c r="A53" s="304"/>
      <c r="B53" s="194" t="s">
        <v>213</v>
      </c>
      <c r="C53" s="194"/>
      <c r="D53" s="194"/>
      <c r="E53" s="194"/>
      <c r="F53" s="194"/>
      <c r="G53" s="194"/>
      <c r="H53" s="194"/>
      <c r="I53" s="194"/>
      <c r="J53" s="191" t="s">
        <v>146</v>
      </c>
      <c r="K53" s="191"/>
      <c r="L53" s="191"/>
      <c r="M53" s="191"/>
      <c r="N53" s="191"/>
      <c r="O53" s="72" t="s">
        <v>17</v>
      </c>
      <c r="P53" s="195"/>
      <c r="Q53" s="196"/>
      <c r="R53" s="197"/>
      <c r="S53" s="196"/>
      <c r="T53" s="197"/>
      <c r="U53" s="196"/>
      <c r="V53" s="197"/>
      <c r="W53" s="198"/>
      <c r="X53" s="195"/>
      <c r="Y53" s="196"/>
      <c r="Z53" s="163"/>
      <c r="AA53" s="164"/>
      <c r="AB53" s="163">
        <v>1</v>
      </c>
      <c r="AC53" s="164"/>
      <c r="AD53" s="163"/>
      <c r="AE53" s="176"/>
      <c r="AF53" s="195"/>
      <c r="AG53" s="196"/>
      <c r="AH53" s="197"/>
      <c r="AI53" s="196"/>
      <c r="AJ53" s="197"/>
      <c r="AK53" s="196"/>
      <c r="AL53" s="197"/>
      <c r="AM53" s="201"/>
      <c r="AN53" s="173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2"/>
      <c r="BH53" s="186">
        <f t="shared" si="14"/>
        <v>1</v>
      </c>
      <c r="BI53" s="187"/>
      <c r="BJ53" s="188">
        <f t="shared" ref="BJ53" si="21">BH54/BH53</f>
        <v>1</v>
      </c>
      <c r="BK53" s="188"/>
      <c r="BL53" s="137" t="s">
        <v>237</v>
      </c>
      <c r="BM53" s="137"/>
      <c r="BN53" s="137"/>
      <c r="BO53" s="137"/>
      <c r="BP53" s="123" t="s">
        <v>247</v>
      </c>
      <c r="BQ53" s="124"/>
      <c r="BR53" s="124"/>
      <c r="BS53" s="124"/>
      <c r="BT53" s="125"/>
      <c r="BU53" s="135"/>
      <c r="BV53" s="135"/>
      <c r="BW53" s="135"/>
      <c r="BX53" s="135"/>
      <c r="BY53" s="135"/>
      <c r="BZ53" s="135"/>
      <c r="CA53" s="136"/>
      <c r="CB53" s="4"/>
      <c r="CC53" s="4"/>
      <c r="CD53" s="4"/>
      <c r="CE53" s="4"/>
    </row>
    <row r="54" spans="1:83" ht="19.5" customHeight="1" x14ac:dyDescent="0.2">
      <c r="A54" s="304"/>
      <c r="B54" s="194"/>
      <c r="C54" s="194"/>
      <c r="D54" s="194"/>
      <c r="E54" s="194"/>
      <c r="F54" s="194"/>
      <c r="G54" s="194"/>
      <c r="H54" s="194"/>
      <c r="I54" s="194"/>
      <c r="J54" s="191"/>
      <c r="K54" s="191"/>
      <c r="L54" s="191"/>
      <c r="M54" s="191"/>
      <c r="N54" s="191"/>
      <c r="O54" s="73" t="s">
        <v>19</v>
      </c>
      <c r="P54" s="184"/>
      <c r="Q54" s="143"/>
      <c r="R54" s="142"/>
      <c r="S54" s="143"/>
      <c r="T54" s="142"/>
      <c r="U54" s="143"/>
      <c r="V54" s="142"/>
      <c r="W54" s="189"/>
      <c r="X54" s="184"/>
      <c r="Y54" s="143"/>
      <c r="Z54" s="142"/>
      <c r="AA54" s="143"/>
      <c r="AB54" s="142">
        <v>1</v>
      </c>
      <c r="AC54" s="143"/>
      <c r="AD54" s="142"/>
      <c r="AE54" s="189"/>
      <c r="AF54" s="184"/>
      <c r="AG54" s="143"/>
      <c r="AH54" s="142"/>
      <c r="AI54" s="143"/>
      <c r="AJ54" s="142"/>
      <c r="AK54" s="143"/>
      <c r="AL54" s="142"/>
      <c r="AM54" s="185"/>
      <c r="AN54" s="172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8"/>
      <c r="BH54" s="186">
        <f t="shared" si="14"/>
        <v>1</v>
      </c>
      <c r="BI54" s="187"/>
      <c r="BJ54" s="188"/>
      <c r="BK54" s="188"/>
      <c r="BL54" s="137"/>
      <c r="BM54" s="137"/>
      <c r="BN54" s="137"/>
      <c r="BO54" s="137"/>
      <c r="BP54" s="126"/>
      <c r="BQ54" s="127"/>
      <c r="BR54" s="127"/>
      <c r="BS54" s="127"/>
      <c r="BT54" s="128"/>
      <c r="BU54" s="135"/>
      <c r="BV54" s="135"/>
      <c r="BW54" s="135"/>
      <c r="BX54" s="135"/>
      <c r="BY54" s="135"/>
      <c r="BZ54" s="135"/>
      <c r="CA54" s="136"/>
      <c r="CB54" s="4"/>
      <c r="CC54" s="4"/>
      <c r="CD54" s="4"/>
      <c r="CE54" s="4"/>
    </row>
    <row r="55" spans="1:83" ht="19.5" customHeight="1" x14ac:dyDescent="0.2">
      <c r="A55" s="304"/>
      <c r="B55" s="210" t="s">
        <v>148</v>
      </c>
      <c r="C55" s="211"/>
      <c r="D55" s="211"/>
      <c r="E55" s="211"/>
      <c r="F55" s="211"/>
      <c r="G55" s="211"/>
      <c r="H55" s="211"/>
      <c r="I55" s="212"/>
      <c r="J55" s="346" t="s">
        <v>149</v>
      </c>
      <c r="K55" s="347"/>
      <c r="L55" s="347"/>
      <c r="M55" s="347"/>
      <c r="N55" s="348"/>
      <c r="O55" s="72" t="s">
        <v>17</v>
      </c>
      <c r="P55" s="195"/>
      <c r="Q55" s="196"/>
      <c r="R55" s="197"/>
      <c r="S55" s="196"/>
      <c r="T55" s="197">
        <v>1</v>
      </c>
      <c r="U55" s="196"/>
      <c r="V55" s="197"/>
      <c r="W55" s="198"/>
      <c r="X55" s="195"/>
      <c r="Y55" s="196"/>
      <c r="Z55" s="163"/>
      <c r="AA55" s="164"/>
      <c r="AB55" s="163"/>
      <c r="AC55" s="164"/>
      <c r="AD55" s="163"/>
      <c r="AE55" s="176"/>
      <c r="AF55" s="195"/>
      <c r="AG55" s="196"/>
      <c r="AH55" s="197"/>
      <c r="AI55" s="196"/>
      <c r="AJ55" s="197"/>
      <c r="AK55" s="196"/>
      <c r="AL55" s="197"/>
      <c r="AM55" s="201"/>
      <c r="AN55" s="173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2"/>
      <c r="BH55" s="186">
        <f t="shared" si="14"/>
        <v>1</v>
      </c>
      <c r="BI55" s="187"/>
      <c r="BJ55" s="188">
        <f t="shared" ref="BJ55" si="22">BH56/BH55</f>
        <v>1</v>
      </c>
      <c r="BK55" s="188"/>
      <c r="BL55" s="137" t="s">
        <v>238</v>
      </c>
      <c r="BM55" s="137"/>
      <c r="BN55" s="137"/>
      <c r="BO55" s="137"/>
      <c r="BP55" s="123" t="s">
        <v>247</v>
      </c>
      <c r="BQ55" s="124"/>
      <c r="BR55" s="124"/>
      <c r="BS55" s="124"/>
      <c r="BT55" s="125"/>
      <c r="BU55" s="135"/>
      <c r="BV55" s="135"/>
      <c r="BW55" s="135"/>
      <c r="BX55" s="135"/>
      <c r="BY55" s="135"/>
      <c r="BZ55" s="135"/>
      <c r="CA55" s="136"/>
      <c r="CB55" s="4"/>
      <c r="CC55" s="4"/>
      <c r="CD55" s="4"/>
      <c r="CE55" s="4"/>
    </row>
    <row r="56" spans="1:83" ht="19.5" customHeight="1" x14ac:dyDescent="0.2">
      <c r="A56" s="304"/>
      <c r="B56" s="213"/>
      <c r="C56" s="214"/>
      <c r="D56" s="214"/>
      <c r="E56" s="214"/>
      <c r="F56" s="214"/>
      <c r="G56" s="214"/>
      <c r="H56" s="214"/>
      <c r="I56" s="215"/>
      <c r="J56" s="349"/>
      <c r="K56" s="350"/>
      <c r="L56" s="350"/>
      <c r="M56" s="350"/>
      <c r="N56" s="351"/>
      <c r="O56" s="73" t="s">
        <v>19</v>
      </c>
      <c r="P56" s="184"/>
      <c r="Q56" s="143"/>
      <c r="R56" s="142"/>
      <c r="S56" s="143"/>
      <c r="T56" s="142">
        <v>1</v>
      </c>
      <c r="U56" s="143"/>
      <c r="V56" s="142"/>
      <c r="W56" s="189"/>
      <c r="X56" s="184"/>
      <c r="Y56" s="143"/>
      <c r="Z56" s="142"/>
      <c r="AA56" s="143"/>
      <c r="AB56" s="142"/>
      <c r="AC56" s="143"/>
      <c r="AD56" s="142"/>
      <c r="AE56" s="189"/>
      <c r="AF56" s="184"/>
      <c r="AG56" s="143"/>
      <c r="AH56" s="142"/>
      <c r="AI56" s="143"/>
      <c r="AJ56" s="142"/>
      <c r="AK56" s="143"/>
      <c r="AL56" s="142"/>
      <c r="AM56" s="185"/>
      <c r="AN56" s="172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8"/>
      <c r="BH56" s="186">
        <f t="shared" si="14"/>
        <v>1</v>
      </c>
      <c r="BI56" s="187"/>
      <c r="BJ56" s="188"/>
      <c r="BK56" s="188"/>
      <c r="BL56" s="137"/>
      <c r="BM56" s="137"/>
      <c r="BN56" s="137"/>
      <c r="BO56" s="137"/>
      <c r="BP56" s="126"/>
      <c r="BQ56" s="127"/>
      <c r="BR56" s="127"/>
      <c r="BS56" s="127"/>
      <c r="BT56" s="128"/>
      <c r="BU56" s="135"/>
      <c r="BV56" s="135"/>
      <c r="BW56" s="135"/>
      <c r="BX56" s="135"/>
      <c r="BY56" s="135"/>
      <c r="BZ56" s="135"/>
      <c r="CA56" s="136"/>
      <c r="CB56" s="4"/>
      <c r="CC56" s="4"/>
      <c r="CD56" s="4"/>
      <c r="CE56" s="4"/>
    </row>
    <row r="57" spans="1:83" ht="19.5" customHeight="1" x14ac:dyDescent="0.2">
      <c r="A57" s="304"/>
      <c r="B57" s="194" t="s">
        <v>122</v>
      </c>
      <c r="C57" s="194"/>
      <c r="D57" s="194"/>
      <c r="E57" s="194"/>
      <c r="F57" s="194"/>
      <c r="G57" s="194"/>
      <c r="H57" s="194"/>
      <c r="I57" s="194"/>
      <c r="J57" s="191" t="s">
        <v>149</v>
      </c>
      <c r="K57" s="191"/>
      <c r="L57" s="191"/>
      <c r="M57" s="191"/>
      <c r="N57" s="191"/>
      <c r="O57" s="72" t="s">
        <v>17</v>
      </c>
      <c r="P57" s="195"/>
      <c r="Q57" s="196"/>
      <c r="R57" s="197"/>
      <c r="S57" s="196"/>
      <c r="T57" s="197"/>
      <c r="U57" s="196"/>
      <c r="V57" s="197">
        <v>1</v>
      </c>
      <c r="W57" s="198"/>
      <c r="X57" s="195"/>
      <c r="Y57" s="196"/>
      <c r="Z57" s="163"/>
      <c r="AA57" s="164"/>
      <c r="AB57" s="163"/>
      <c r="AC57" s="164"/>
      <c r="AD57" s="163"/>
      <c r="AE57" s="176"/>
      <c r="AF57" s="195"/>
      <c r="AG57" s="196"/>
      <c r="AH57" s="197"/>
      <c r="AI57" s="196"/>
      <c r="AJ57" s="197"/>
      <c r="AK57" s="196"/>
      <c r="AL57" s="197"/>
      <c r="AM57" s="201"/>
      <c r="AN57" s="173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2"/>
      <c r="BH57" s="186">
        <f t="shared" si="0"/>
        <v>1</v>
      </c>
      <c r="BI57" s="187"/>
      <c r="BJ57" s="188">
        <f t="shared" ref="BJ57" si="23">BH58/BH57</f>
        <v>1</v>
      </c>
      <c r="BK57" s="188"/>
      <c r="BL57" s="137" t="s">
        <v>239</v>
      </c>
      <c r="BM57" s="137"/>
      <c r="BN57" s="137"/>
      <c r="BO57" s="137"/>
      <c r="BP57" s="123" t="s">
        <v>89</v>
      </c>
      <c r="BQ57" s="124"/>
      <c r="BR57" s="124"/>
      <c r="BS57" s="124"/>
      <c r="BT57" s="125"/>
      <c r="BU57" s="135"/>
      <c r="BV57" s="135"/>
      <c r="BW57" s="135"/>
      <c r="BX57" s="135"/>
      <c r="BY57" s="135"/>
      <c r="BZ57" s="135"/>
      <c r="CA57" s="136"/>
      <c r="CB57" s="4"/>
      <c r="CC57" s="4"/>
      <c r="CD57" s="4"/>
      <c r="CE57" s="4"/>
    </row>
    <row r="58" spans="1:83" ht="19.5" customHeight="1" x14ac:dyDescent="0.2">
      <c r="A58" s="304"/>
      <c r="B58" s="194"/>
      <c r="C58" s="194"/>
      <c r="D58" s="194"/>
      <c r="E58" s="194"/>
      <c r="F58" s="194"/>
      <c r="G58" s="194"/>
      <c r="H58" s="194"/>
      <c r="I58" s="194"/>
      <c r="J58" s="191"/>
      <c r="K58" s="191"/>
      <c r="L58" s="191"/>
      <c r="M58" s="191"/>
      <c r="N58" s="191"/>
      <c r="O58" s="73" t="s">
        <v>19</v>
      </c>
      <c r="P58" s="184"/>
      <c r="Q58" s="143"/>
      <c r="R58" s="142"/>
      <c r="S58" s="143"/>
      <c r="T58" s="142"/>
      <c r="U58" s="143"/>
      <c r="V58" s="142">
        <v>1</v>
      </c>
      <c r="W58" s="189"/>
      <c r="X58" s="184"/>
      <c r="Y58" s="143"/>
      <c r="Z58" s="142"/>
      <c r="AA58" s="143"/>
      <c r="AB58" s="142"/>
      <c r="AC58" s="143"/>
      <c r="AD58" s="142"/>
      <c r="AE58" s="189"/>
      <c r="AF58" s="184"/>
      <c r="AG58" s="143"/>
      <c r="AH58" s="142"/>
      <c r="AI58" s="143"/>
      <c r="AJ58" s="142"/>
      <c r="AK58" s="143"/>
      <c r="AL58" s="142"/>
      <c r="AM58" s="185"/>
      <c r="AN58" s="172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8"/>
      <c r="BH58" s="186">
        <f t="shared" si="0"/>
        <v>1</v>
      </c>
      <c r="BI58" s="187"/>
      <c r="BJ58" s="188"/>
      <c r="BK58" s="188"/>
      <c r="BL58" s="137"/>
      <c r="BM58" s="137"/>
      <c r="BN58" s="137"/>
      <c r="BO58" s="137"/>
      <c r="BP58" s="126"/>
      <c r="BQ58" s="127"/>
      <c r="BR58" s="127"/>
      <c r="BS58" s="127"/>
      <c r="BT58" s="128"/>
      <c r="BU58" s="135"/>
      <c r="BV58" s="135"/>
      <c r="BW58" s="135"/>
      <c r="BX58" s="135"/>
      <c r="BY58" s="135"/>
      <c r="BZ58" s="135"/>
      <c r="CA58" s="136"/>
      <c r="CB58" s="4"/>
      <c r="CC58" s="4"/>
      <c r="CD58" s="4"/>
      <c r="CE58" s="4"/>
    </row>
    <row r="59" spans="1:83" ht="19.5" customHeight="1" x14ac:dyDescent="0.2">
      <c r="A59" s="304"/>
      <c r="B59" s="194" t="s">
        <v>214</v>
      </c>
      <c r="C59" s="194"/>
      <c r="D59" s="194"/>
      <c r="E59" s="194"/>
      <c r="F59" s="194"/>
      <c r="G59" s="194"/>
      <c r="H59" s="194"/>
      <c r="I59" s="194"/>
      <c r="J59" s="191" t="s">
        <v>218</v>
      </c>
      <c r="K59" s="191"/>
      <c r="L59" s="191"/>
      <c r="M59" s="191"/>
      <c r="N59" s="191"/>
      <c r="O59" s="72" t="s">
        <v>17</v>
      </c>
      <c r="P59" s="195"/>
      <c r="Q59" s="196"/>
      <c r="R59" s="197"/>
      <c r="S59" s="196"/>
      <c r="T59" s="197"/>
      <c r="U59" s="196"/>
      <c r="V59" s="197"/>
      <c r="W59" s="198"/>
      <c r="X59" s="195"/>
      <c r="Y59" s="196"/>
      <c r="Z59" s="163"/>
      <c r="AA59" s="164"/>
      <c r="AB59" s="163"/>
      <c r="AC59" s="164"/>
      <c r="AD59" s="163"/>
      <c r="AE59" s="176"/>
      <c r="AF59" s="195"/>
      <c r="AG59" s="196"/>
      <c r="AH59" s="197"/>
      <c r="AI59" s="196"/>
      <c r="AJ59" s="197"/>
      <c r="AK59" s="196"/>
      <c r="AL59" s="197"/>
      <c r="AM59" s="201"/>
      <c r="AN59" s="173"/>
      <c r="AO59" s="151"/>
      <c r="AP59" s="151"/>
      <c r="AQ59" s="151"/>
      <c r="AR59" s="151">
        <v>1</v>
      </c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2"/>
      <c r="BH59" s="186">
        <f t="shared" si="0"/>
        <v>0</v>
      </c>
      <c r="BI59" s="187"/>
      <c r="BJ59" s="188" t="e">
        <f t="shared" ref="BJ59" si="24">BH60/BH59</f>
        <v>#DIV/0!</v>
      </c>
      <c r="BK59" s="188"/>
      <c r="BL59" s="137" t="s">
        <v>123</v>
      </c>
      <c r="BM59" s="137"/>
      <c r="BN59" s="137"/>
      <c r="BO59" s="137"/>
      <c r="BP59" s="123" t="s">
        <v>89</v>
      </c>
      <c r="BQ59" s="124"/>
      <c r="BR59" s="124"/>
      <c r="BS59" s="124"/>
      <c r="BT59" s="125"/>
      <c r="BU59" s="123"/>
      <c r="BV59" s="124"/>
      <c r="BW59" s="124"/>
      <c r="BX59" s="124"/>
      <c r="BY59" s="124"/>
      <c r="BZ59" s="124"/>
      <c r="CA59" s="199"/>
      <c r="CB59" s="4"/>
      <c r="CC59" s="4"/>
      <c r="CD59" s="4"/>
      <c r="CE59" s="4"/>
    </row>
    <row r="60" spans="1:83" ht="19.5" customHeight="1" x14ac:dyDescent="0.2">
      <c r="A60" s="304"/>
      <c r="B60" s="194"/>
      <c r="C60" s="194"/>
      <c r="D60" s="194"/>
      <c r="E60" s="194"/>
      <c r="F60" s="194"/>
      <c r="G60" s="194"/>
      <c r="H60" s="194"/>
      <c r="I60" s="194"/>
      <c r="J60" s="191"/>
      <c r="K60" s="191"/>
      <c r="L60" s="191"/>
      <c r="M60" s="191"/>
      <c r="N60" s="191"/>
      <c r="O60" s="73" t="s">
        <v>19</v>
      </c>
      <c r="P60" s="184"/>
      <c r="Q60" s="143"/>
      <c r="R60" s="142"/>
      <c r="S60" s="143"/>
      <c r="T60" s="142"/>
      <c r="U60" s="143"/>
      <c r="V60" s="142"/>
      <c r="W60" s="189"/>
      <c r="X60" s="184"/>
      <c r="Y60" s="143"/>
      <c r="Z60" s="142"/>
      <c r="AA60" s="143"/>
      <c r="AB60" s="142"/>
      <c r="AC60" s="143"/>
      <c r="AD60" s="142"/>
      <c r="AE60" s="189"/>
      <c r="AF60" s="184"/>
      <c r="AG60" s="143"/>
      <c r="AH60" s="142"/>
      <c r="AI60" s="143"/>
      <c r="AJ60" s="142"/>
      <c r="AK60" s="143"/>
      <c r="AL60" s="142"/>
      <c r="AM60" s="185"/>
      <c r="AN60" s="172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8"/>
      <c r="BH60" s="186">
        <f t="shared" si="0"/>
        <v>0</v>
      </c>
      <c r="BI60" s="187"/>
      <c r="BJ60" s="188"/>
      <c r="BK60" s="188"/>
      <c r="BL60" s="137"/>
      <c r="BM60" s="137"/>
      <c r="BN60" s="137"/>
      <c r="BO60" s="137"/>
      <c r="BP60" s="126"/>
      <c r="BQ60" s="127"/>
      <c r="BR60" s="127"/>
      <c r="BS60" s="127"/>
      <c r="BT60" s="128"/>
      <c r="BU60" s="126"/>
      <c r="BV60" s="127"/>
      <c r="BW60" s="127"/>
      <c r="BX60" s="127"/>
      <c r="BY60" s="127"/>
      <c r="BZ60" s="127"/>
      <c r="CA60" s="200"/>
      <c r="CB60" s="4"/>
      <c r="CC60" s="4"/>
      <c r="CD60" s="4"/>
      <c r="CE60" s="4"/>
    </row>
    <row r="61" spans="1:83" ht="19.5" customHeight="1" x14ac:dyDescent="0.2">
      <c r="A61" s="304"/>
      <c r="B61" s="210" t="s">
        <v>118</v>
      </c>
      <c r="C61" s="211"/>
      <c r="D61" s="211"/>
      <c r="E61" s="211"/>
      <c r="F61" s="211"/>
      <c r="G61" s="211"/>
      <c r="H61" s="211"/>
      <c r="I61" s="212"/>
      <c r="J61" s="191" t="s">
        <v>144</v>
      </c>
      <c r="K61" s="191"/>
      <c r="L61" s="191"/>
      <c r="M61" s="191"/>
      <c r="N61" s="191"/>
      <c r="O61" s="72" t="s">
        <v>17</v>
      </c>
      <c r="P61" s="195"/>
      <c r="Q61" s="196"/>
      <c r="R61" s="197"/>
      <c r="S61" s="196"/>
      <c r="T61" s="197"/>
      <c r="U61" s="196"/>
      <c r="V61" s="197"/>
      <c r="W61" s="198"/>
      <c r="X61" s="195">
        <v>1</v>
      </c>
      <c r="Y61" s="196"/>
      <c r="Z61" s="163"/>
      <c r="AA61" s="164"/>
      <c r="AB61" s="163"/>
      <c r="AC61" s="164"/>
      <c r="AD61" s="163"/>
      <c r="AE61" s="176"/>
      <c r="AF61" s="195"/>
      <c r="AG61" s="196"/>
      <c r="AH61" s="197"/>
      <c r="AI61" s="196"/>
      <c r="AJ61" s="197"/>
      <c r="AK61" s="196"/>
      <c r="AL61" s="197"/>
      <c r="AM61" s="201"/>
      <c r="AN61" s="173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2"/>
      <c r="BH61" s="186">
        <f t="shared" si="0"/>
        <v>1</v>
      </c>
      <c r="BI61" s="187"/>
      <c r="BJ61" s="188">
        <f t="shared" ref="BJ61" si="25">BH62/BH61</f>
        <v>1</v>
      </c>
      <c r="BK61" s="188"/>
      <c r="BL61" s="137" t="s">
        <v>240</v>
      </c>
      <c r="BM61" s="137"/>
      <c r="BN61" s="137"/>
      <c r="BO61" s="137"/>
      <c r="BP61" s="123" t="s">
        <v>247</v>
      </c>
      <c r="BQ61" s="124"/>
      <c r="BR61" s="124"/>
      <c r="BS61" s="124"/>
      <c r="BT61" s="125"/>
      <c r="BU61" s="135"/>
      <c r="BV61" s="135"/>
      <c r="BW61" s="135"/>
      <c r="BX61" s="135"/>
      <c r="BY61" s="135"/>
      <c r="BZ61" s="135"/>
      <c r="CA61" s="136"/>
      <c r="CB61" s="4"/>
      <c r="CC61" s="4"/>
      <c r="CD61" s="4"/>
      <c r="CE61" s="4"/>
    </row>
    <row r="62" spans="1:83" ht="19.5" customHeight="1" x14ac:dyDescent="0.2">
      <c r="A62" s="304"/>
      <c r="B62" s="213"/>
      <c r="C62" s="214"/>
      <c r="D62" s="214"/>
      <c r="E62" s="214"/>
      <c r="F62" s="214"/>
      <c r="G62" s="214"/>
      <c r="H62" s="214"/>
      <c r="I62" s="215"/>
      <c r="J62" s="191"/>
      <c r="K62" s="191"/>
      <c r="L62" s="191"/>
      <c r="M62" s="191"/>
      <c r="N62" s="191"/>
      <c r="O62" s="73" t="s">
        <v>19</v>
      </c>
      <c r="P62" s="184"/>
      <c r="Q62" s="143"/>
      <c r="R62" s="142"/>
      <c r="S62" s="143"/>
      <c r="T62" s="142"/>
      <c r="U62" s="143"/>
      <c r="V62" s="142"/>
      <c r="W62" s="189"/>
      <c r="X62" s="184">
        <v>1</v>
      </c>
      <c r="Y62" s="143"/>
      <c r="Z62" s="142"/>
      <c r="AA62" s="143"/>
      <c r="AB62" s="142"/>
      <c r="AC62" s="143"/>
      <c r="AD62" s="142"/>
      <c r="AE62" s="189"/>
      <c r="AF62" s="184"/>
      <c r="AG62" s="143"/>
      <c r="AH62" s="142"/>
      <c r="AI62" s="143"/>
      <c r="AJ62" s="142"/>
      <c r="AK62" s="143"/>
      <c r="AL62" s="142"/>
      <c r="AM62" s="185"/>
      <c r="AN62" s="172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8"/>
      <c r="BH62" s="186">
        <f t="shared" si="0"/>
        <v>1</v>
      </c>
      <c r="BI62" s="187"/>
      <c r="BJ62" s="188"/>
      <c r="BK62" s="188"/>
      <c r="BL62" s="137"/>
      <c r="BM62" s="137"/>
      <c r="BN62" s="137"/>
      <c r="BO62" s="137"/>
      <c r="BP62" s="126"/>
      <c r="BQ62" s="127"/>
      <c r="BR62" s="127"/>
      <c r="BS62" s="127"/>
      <c r="BT62" s="128"/>
      <c r="BU62" s="135"/>
      <c r="BV62" s="135"/>
      <c r="BW62" s="135"/>
      <c r="BX62" s="135"/>
      <c r="BY62" s="135"/>
      <c r="BZ62" s="135"/>
      <c r="CA62" s="136"/>
      <c r="CB62" s="4"/>
      <c r="CC62" s="4"/>
      <c r="CD62" s="4"/>
      <c r="CE62" s="4"/>
    </row>
    <row r="63" spans="1:83" ht="25.5" customHeight="1" x14ac:dyDescent="0.2">
      <c r="A63" s="304"/>
      <c r="B63" s="194" t="s">
        <v>150</v>
      </c>
      <c r="C63" s="194"/>
      <c r="D63" s="194"/>
      <c r="E63" s="194"/>
      <c r="F63" s="194"/>
      <c r="G63" s="194"/>
      <c r="H63" s="194"/>
      <c r="I63" s="194"/>
      <c r="J63" s="191" t="s">
        <v>144</v>
      </c>
      <c r="K63" s="191"/>
      <c r="L63" s="191"/>
      <c r="M63" s="191"/>
      <c r="N63" s="191"/>
      <c r="O63" s="72" t="s">
        <v>17</v>
      </c>
      <c r="P63" s="195"/>
      <c r="Q63" s="196"/>
      <c r="R63" s="197"/>
      <c r="S63" s="196"/>
      <c r="T63" s="197"/>
      <c r="U63" s="196"/>
      <c r="V63" s="197"/>
      <c r="W63" s="198"/>
      <c r="X63" s="195"/>
      <c r="Y63" s="196"/>
      <c r="Z63" s="163"/>
      <c r="AA63" s="164"/>
      <c r="AB63" s="163"/>
      <c r="AC63" s="164"/>
      <c r="AD63" s="163"/>
      <c r="AE63" s="176"/>
      <c r="AF63" s="195"/>
      <c r="AG63" s="196"/>
      <c r="AH63" s="197"/>
      <c r="AI63" s="196"/>
      <c r="AJ63" s="197"/>
      <c r="AK63" s="196"/>
      <c r="AL63" s="197"/>
      <c r="AM63" s="201"/>
      <c r="AN63" s="173">
        <v>1</v>
      </c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2"/>
      <c r="BH63" s="186">
        <f t="shared" si="0"/>
        <v>0</v>
      </c>
      <c r="BI63" s="187"/>
      <c r="BJ63" s="188" t="e">
        <f t="shared" ref="BJ63" si="26">BH64/BH63</f>
        <v>#DIV/0!</v>
      </c>
      <c r="BK63" s="188"/>
      <c r="BL63" s="137" t="s">
        <v>241</v>
      </c>
      <c r="BM63" s="137"/>
      <c r="BN63" s="137"/>
      <c r="BO63" s="137"/>
      <c r="BP63" s="123" t="s">
        <v>247</v>
      </c>
      <c r="BQ63" s="124"/>
      <c r="BR63" s="124"/>
      <c r="BS63" s="124"/>
      <c r="BT63" s="125"/>
      <c r="BU63" s="123"/>
      <c r="BV63" s="124"/>
      <c r="BW63" s="124"/>
      <c r="BX63" s="124"/>
      <c r="BY63" s="124"/>
      <c r="BZ63" s="124"/>
      <c r="CA63" s="199"/>
      <c r="CB63" s="4"/>
      <c r="CC63" s="4"/>
      <c r="CD63" s="4"/>
      <c r="CE63" s="4"/>
    </row>
    <row r="64" spans="1:83" ht="19.5" customHeight="1" x14ac:dyDescent="0.2">
      <c r="A64" s="304"/>
      <c r="B64" s="194"/>
      <c r="C64" s="194"/>
      <c r="D64" s="194"/>
      <c r="E64" s="194"/>
      <c r="F64" s="194"/>
      <c r="G64" s="194"/>
      <c r="H64" s="194"/>
      <c r="I64" s="194"/>
      <c r="J64" s="191"/>
      <c r="K64" s="191"/>
      <c r="L64" s="191"/>
      <c r="M64" s="191"/>
      <c r="N64" s="191"/>
      <c r="O64" s="73" t="s">
        <v>19</v>
      </c>
      <c r="P64" s="184"/>
      <c r="Q64" s="143"/>
      <c r="R64" s="142"/>
      <c r="S64" s="143"/>
      <c r="T64" s="142"/>
      <c r="U64" s="143"/>
      <c r="V64" s="142"/>
      <c r="W64" s="189"/>
      <c r="X64" s="184"/>
      <c r="Y64" s="143"/>
      <c r="Z64" s="142"/>
      <c r="AA64" s="143"/>
      <c r="AB64" s="142"/>
      <c r="AC64" s="143"/>
      <c r="AD64" s="142"/>
      <c r="AE64" s="189"/>
      <c r="AF64" s="184"/>
      <c r="AG64" s="143"/>
      <c r="AH64" s="142"/>
      <c r="AI64" s="143"/>
      <c r="AJ64" s="142"/>
      <c r="AK64" s="143"/>
      <c r="AL64" s="142"/>
      <c r="AM64" s="185"/>
      <c r="AN64" s="172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8"/>
      <c r="BH64" s="186">
        <f t="shared" si="0"/>
        <v>0</v>
      </c>
      <c r="BI64" s="187"/>
      <c r="BJ64" s="188"/>
      <c r="BK64" s="188"/>
      <c r="BL64" s="137"/>
      <c r="BM64" s="137"/>
      <c r="BN64" s="137"/>
      <c r="BO64" s="137"/>
      <c r="BP64" s="126"/>
      <c r="BQ64" s="127"/>
      <c r="BR64" s="127"/>
      <c r="BS64" s="127"/>
      <c r="BT64" s="128"/>
      <c r="BU64" s="126"/>
      <c r="BV64" s="127"/>
      <c r="BW64" s="127"/>
      <c r="BX64" s="127"/>
      <c r="BY64" s="127"/>
      <c r="BZ64" s="127"/>
      <c r="CA64" s="200"/>
      <c r="CB64" s="4"/>
      <c r="CC64" s="4"/>
      <c r="CD64" s="4"/>
      <c r="CE64" s="4"/>
    </row>
    <row r="65" spans="1:83" ht="24.75" customHeight="1" x14ac:dyDescent="0.2">
      <c r="A65" s="304"/>
      <c r="B65" s="194" t="s">
        <v>151</v>
      </c>
      <c r="C65" s="194"/>
      <c r="D65" s="194"/>
      <c r="E65" s="194"/>
      <c r="F65" s="194"/>
      <c r="G65" s="194"/>
      <c r="H65" s="194"/>
      <c r="I65" s="194"/>
      <c r="J65" s="191" t="s">
        <v>146</v>
      </c>
      <c r="K65" s="191"/>
      <c r="L65" s="191"/>
      <c r="M65" s="191"/>
      <c r="N65" s="191"/>
      <c r="O65" s="72" t="s">
        <v>17</v>
      </c>
      <c r="P65" s="195"/>
      <c r="Q65" s="196"/>
      <c r="R65" s="197"/>
      <c r="S65" s="196"/>
      <c r="T65" s="197"/>
      <c r="U65" s="196"/>
      <c r="V65" s="197"/>
      <c r="W65" s="198"/>
      <c r="X65" s="195"/>
      <c r="Y65" s="196"/>
      <c r="Z65" s="197">
        <v>1</v>
      </c>
      <c r="AA65" s="196"/>
      <c r="AB65" s="197"/>
      <c r="AC65" s="196"/>
      <c r="AD65" s="197"/>
      <c r="AE65" s="198"/>
      <c r="AF65" s="195"/>
      <c r="AG65" s="196"/>
      <c r="AH65" s="197"/>
      <c r="AI65" s="196"/>
      <c r="AJ65" s="197"/>
      <c r="AK65" s="196"/>
      <c r="AL65" s="197"/>
      <c r="AM65" s="201"/>
      <c r="AN65" s="173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2"/>
      <c r="BH65" s="186">
        <f t="shared" si="0"/>
        <v>1</v>
      </c>
      <c r="BI65" s="187"/>
      <c r="BJ65" s="188">
        <f>BH66/BH65</f>
        <v>1</v>
      </c>
      <c r="BK65" s="188"/>
      <c r="BL65" s="230" t="s">
        <v>242</v>
      </c>
      <c r="BM65" s="231"/>
      <c r="BN65" s="231"/>
      <c r="BO65" s="232"/>
      <c r="BP65" s="123" t="s">
        <v>247</v>
      </c>
      <c r="BQ65" s="124"/>
      <c r="BR65" s="124"/>
      <c r="BS65" s="124"/>
      <c r="BT65" s="125"/>
      <c r="BU65" s="135"/>
      <c r="BV65" s="135"/>
      <c r="BW65" s="135"/>
      <c r="BX65" s="135"/>
      <c r="BY65" s="135"/>
      <c r="BZ65" s="135"/>
      <c r="CA65" s="136"/>
      <c r="CB65" s="4"/>
      <c r="CC65" s="4"/>
      <c r="CD65" s="4"/>
      <c r="CE65" s="4"/>
    </row>
    <row r="66" spans="1:83" ht="33" customHeight="1" x14ac:dyDescent="0.2">
      <c r="A66" s="304"/>
      <c r="B66" s="194"/>
      <c r="C66" s="194"/>
      <c r="D66" s="194"/>
      <c r="E66" s="194"/>
      <c r="F66" s="194"/>
      <c r="G66" s="194"/>
      <c r="H66" s="194"/>
      <c r="I66" s="194"/>
      <c r="J66" s="191"/>
      <c r="K66" s="191"/>
      <c r="L66" s="191"/>
      <c r="M66" s="191"/>
      <c r="N66" s="191"/>
      <c r="O66" s="73" t="s">
        <v>19</v>
      </c>
      <c r="P66" s="184"/>
      <c r="Q66" s="143"/>
      <c r="R66" s="142"/>
      <c r="S66" s="143"/>
      <c r="T66" s="142"/>
      <c r="U66" s="143"/>
      <c r="V66" s="142"/>
      <c r="W66" s="189"/>
      <c r="X66" s="184"/>
      <c r="Y66" s="143"/>
      <c r="Z66" s="142">
        <v>1</v>
      </c>
      <c r="AA66" s="143"/>
      <c r="AB66" s="142"/>
      <c r="AC66" s="143"/>
      <c r="AD66" s="142"/>
      <c r="AE66" s="189"/>
      <c r="AF66" s="184"/>
      <c r="AG66" s="143"/>
      <c r="AH66" s="142"/>
      <c r="AI66" s="143"/>
      <c r="AJ66" s="142"/>
      <c r="AK66" s="143"/>
      <c r="AL66" s="142"/>
      <c r="AM66" s="185"/>
      <c r="AN66" s="172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8"/>
      <c r="BH66" s="186">
        <f t="shared" si="0"/>
        <v>1</v>
      </c>
      <c r="BI66" s="187"/>
      <c r="BJ66" s="188"/>
      <c r="BK66" s="188"/>
      <c r="BL66" s="233"/>
      <c r="BM66" s="234"/>
      <c r="BN66" s="234"/>
      <c r="BO66" s="235"/>
      <c r="BP66" s="126"/>
      <c r="BQ66" s="127"/>
      <c r="BR66" s="127"/>
      <c r="BS66" s="127"/>
      <c r="BT66" s="128"/>
      <c r="BU66" s="135"/>
      <c r="BV66" s="135"/>
      <c r="BW66" s="135"/>
      <c r="BX66" s="135"/>
      <c r="BY66" s="135"/>
      <c r="BZ66" s="135"/>
      <c r="CA66" s="136"/>
      <c r="CB66" s="4"/>
      <c r="CC66" s="4"/>
      <c r="CD66" s="4"/>
      <c r="CE66" s="4"/>
    </row>
    <row r="67" spans="1:83" ht="19.5" customHeight="1" x14ac:dyDescent="0.2">
      <c r="A67" s="304"/>
      <c r="B67" s="194" t="s">
        <v>215</v>
      </c>
      <c r="C67" s="194"/>
      <c r="D67" s="194"/>
      <c r="E67" s="194"/>
      <c r="F67" s="194"/>
      <c r="G67" s="194"/>
      <c r="H67" s="194"/>
      <c r="I67" s="194"/>
      <c r="J67" s="191" t="s">
        <v>170</v>
      </c>
      <c r="K67" s="191"/>
      <c r="L67" s="191"/>
      <c r="M67" s="191"/>
      <c r="N67" s="191"/>
      <c r="O67" s="72" t="s">
        <v>17</v>
      </c>
      <c r="P67" s="195"/>
      <c r="Q67" s="196"/>
      <c r="R67" s="197"/>
      <c r="S67" s="196"/>
      <c r="T67" s="197"/>
      <c r="U67" s="196"/>
      <c r="V67" s="197"/>
      <c r="W67" s="198"/>
      <c r="X67" s="195"/>
      <c r="Y67" s="196"/>
      <c r="Z67" s="197"/>
      <c r="AA67" s="196"/>
      <c r="AB67" s="197"/>
      <c r="AC67" s="196"/>
      <c r="AD67" s="197"/>
      <c r="AE67" s="198"/>
      <c r="AF67" s="195"/>
      <c r="AG67" s="196"/>
      <c r="AH67" s="197"/>
      <c r="AI67" s="196"/>
      <c r="AJ67" s="197">
        <v>1</v>
      </c>
      <c r="AK67" s="196"/>
      <c r="AL67" s="197"/>
      <c r="AM67" s="201"/>
      <c r="AN67" s="172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8"/>
      <c r="BH67" s="186">
        <f t="shared" si="0"/>
        <v>1</v>
      </c>
      <c r="BI67" s="187"/>
      <c r="BJ67" s="188">
        <f t="shared" ref="BJ67" si="27">BH68/BH67</f>
        <v>1</v>
      </c>
      <c r="BK67" s="188"/>
      <c r="BL67" s="137" t="s">
        <v>243</v>
      </c>
      <c r="BM67" s="137"/>
      <c r="BN67" s="137"/>
      <c r="BO67" s="137"/>
      <c r="BP67" s="123" t="s">
        <v>247</v>
      </c>
      <c r="BQ67" s="124"/>
      <c r="BR67" s="124"/>
      <c r="BS67" s="124"/>
      <c r="BT67" s="125"/>
      <c r="BU67" s="202"/>
      <c r="BV67" s="202"/>
      <c r="BW67" s="202"/>
      <c r="BX67" s="202"/>
      <c r="BY67" s="202"/>
      <c r="BZ67" s="202"/>
      <c r="CA67" s="203"/>
      <c r="CB67" s="4"/>
      <c r="CC67" s="4"/>
      <c r="CD67" s="4"/>
      <c r="CE67" s="4"/>
    </row>
    <row r="68" spans="1:83" ht="19.5" customHeight="1" x14ac:dyDescent="0.2">
      <c r="A68" s="304"/>
      <c r="B68" s="194"/>
      <c r="C68" s="194"/>
      <c r="D68" s="194"/>
      <c r="E68" s="194"/>
      <c r="F68" s="194"/>
      <c r="G68" s="194"/>
      <c r="H68" s="194"/>
      <c r="I68" s="194"/>
      <c r="J68" s="191"/>
      <c r="K68" s="191"/>
      <c r="L68" s="191"/>
      <c r="M68" s="191"/>
      <c r="N68" s="191"/>
      <c r="O68" s="73" t="s">
        <v>19</v>
      </c>
      <c r="P68" s="184"/>
      <c r="Q68" s="143"/>
      <c r="R68" s="142"/>
      <c r="S68" s="143"/>
      <c r="T68" s="142"/>
      <c r="U68" s="143"/>
      <c r="V68" s="142"/>
      <c r="W68" s="189"/>
      <c r="X68" s="184"/>
      <c r="Y68" s="143"/>
      <c r="Z68" s="142"/>
      <c r="AA68" s="143"/>
      <c r="AB68" s="142"/>
      <c r="AC68" s="143"/>
      <c r="AD68" s="142"/>
      <c r="AE68" s="189"/>
      <c r="AF68" s="184"/>
      <c r="AG68" s="143"/>
      <c r="AH68" s="142"/>
      <c r="AI68" s="143"/>
      <c r="AJ68" s="142">
        <v>1</v>
      </c>
      <c r="AK68" s="143"/>
      <c r="AL68" s="142"/>
      <c r="AM68" s="185"/>
      <c r="AN68" s="172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8"/>
      <c r="BH68" s="186">
        <f t="shared" si="0"/>
        <v>1</v>
      </c>
      <c r="BI68" s="187"/>
      <c r="BJ68" s="188"/>
      <c r="BK68" s="188"/>
      <c r="BL68" s="137"/>
      <c r="BM68" s="137"/>
      <c r="BN68" s="137"/>
      <c r="BO68" s="137"/>
      <c r="BP68" s="126"/>
      <c r="BQ68" s="127"/>
      <c r="BR68" s="127"/>
      <c r="BS68" s="127"/>
      <c r="BT68" s="128"/>
      <c r="BU68" s="202"/>
      <c r="BV68" s="202"/>
      <c r="BW68" s="202"/>
      <c r="BX68" s="202"/>
      <c r="BY68" s="202"/>
      <c r="BZ68" s="202"/>
      <c r="CA68" s="203"/>
      <c r="CB68" s="4"/>
      <c r="CC68" s="4"/>
      <c r="CD68" s="4"/>
      <c r="CE68" s="4"/>
    </row>
    <row r="69" spans="1:83" ht="19.5" customHeight="1" x14ac:dyDescent="0.2">
      <c r="A69" s="304"/>
      <c r="B69" s="194" t="s">
        <v>104</v>
      </c>
      <c r="C69" s="194"/>
      <c r="D69" s="194"/>
      <c r="E69" s="194"/>
      <c r="F69" s="194"/>
      <c r="G69" s="194"/>
      <c r="H69" s="194"/>
      <c r="I69" s="194"/>
      <c r="J69" s="191" t="s">
        <v>199</v>
      </c>
      <c r="K69" s="191"/>
      <c r="L69" s="191"/>
      <c r="M69" s="191"/>
      <c r="N69" s="191"/>
      <c r="O69" s="72" t="s">
        <v>17</v>
      </c>
      <c r="P69" s="184"/>
      <c r="Q69" s="143"/>
      <c r="R69" s="142"/>
      <c r="S69" s="143"/>
      <c r="T69" s="142"/>
      <c r="U69" s="143"/>
      <c r="V69" s="142"/>
      <c r="W69" s="189"/>
      <c r="X69" s="184"/>
      <c r="Y69" s="143"/>
      <c r="Z69" s="142"/>
      <c r="AA69" s="143"/>
      <c r="AB69" s="142"/>
      <c r="AC69" s="143"/>
      <c r="AD69" s="142"/>
      <c r="AE69" s="189"/>
      <c r="AF69" s="177"/>
      <c r="AG69" s="164"/>
      <c r="AH69" s="163">
        <v>1</v>
      </c>
      <c r="AI69" s="164"/>
      <c r="AJ69" s="163"/>
      <c r="AK69" s="164"/>
      <c r="AL69" s="163"/>
      <c r="AM69" s="178"/>
      <c r="AN69" s="172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9">
        <v>1</v>
      </c>
      <c r="BC69" s="167"/>
      <c r="BD69" s="147"/>
      <c r="BE69" s="147"/>
      <c r="BF69" s="147"/>
      <c r="BG69" s="148"/>
      <c r="BH69" s="186">
        <f t="shared" si="0"/>
        <v>1</v>
      </c>
      <c r="BI69" s="187"/>
      <c r="BJ69" s="188">
        <f t="shared" ref="BJ69" si="28">BH70/BH69</f>
        <v>1</v>
      </c>
      <c r="BK69" s="188"/>
      <c r="BL69" s="137" t="s">
        <v>244</v>
      </c>
      <c r="BM69" s="137"/>
      <c r="BN69" s="137"/>
      <c r="BO69" s="137"/>
      <c r="BP69" s="123" t="s">
        <v>249</v>
      </c>
      <c r="BQ69" s="124"/>
      <c r="BR69" s="124"/>
      <c r="BS69" s="124"/>
      <c r="BT69" s="125"/>
      <c r="BU69" s="202"/>
      <c r="BV69" s="202"/>
      <c r="BW69" s="202"/>
      <c r="BX69" s="202"/>
      <c r="BY69" s="202"/>
      <c r="BZ69" s="202"/>
      <c r="CA69" s="203"/>
      <c r="CB69" s="4"/>
      <c r="CC69" s="4"/>
      <c r="CD69" s="4"/>
      <c r="CE69" s="4"/>
    </row>
    <row r="70" spans="1:83" ht="19.5" customHeight="1" x14ac:dyDescent="0.2">
      <c r="A70" s="304"/>
      <c r="B70" s="194"/>
      <c r="C70" s="194"/>
      <c r="D70" s="194"/>
      <c r="E70" s="194"/>
      <c r="F70" s="194"/>
      <c r="G70" s="194"/>
      <c r="H70" s="194"/>
      <c r="I70" s="194"/>
      <c r="J70" s="191"/>
      <c r="K70" s="191"/>
      <c r="L70" s="191"/>
      <c r="M70" s="191"/>
      <c r="N70" s="191"/>
      <c r="O70" s="73" t="s">
        <v>19</v>
      </c>
      <c r="P70" s="184"/>
      <c r="Q70" s="143"/>
      <c r="R70" s="142"/>
      <c r="S70" s="143"/>
      <c r="T70" s="142"/>
      <c r="U70" s="143"/>
      <c r="V70" s="142"/>
      <c r="W70" s="189"/>
      <c r="X70" s="184"/>
      <c r="Y70" s="143"/>
      <c r="Z70" s="142"/>
      <c r="AA70" s="143"/>
      <c r="AB70" s="142"/>
      <c r="AC70" s="143"/>
      <c r="AD70" s="142"/>
      <c r="AE70" s="189"/>
      <c r="AF70" s="184"/>
      <c r="AG70" s="143"/>
      <c r="AH70" s="142">
        <v>1</v>
      </c>
      <c r="AI70" s="143"/>
      <c r="AJ70" s="142"/>
      <c r="AK70" s="143"/>
      <c r="AL70" s="142"/>
      <c r="AM70" s="185"/>
      <c r="AN70" s="172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8"/>
      <c r="BH70" s="186">
        <f t="shared" si="0"/>
        <v>1</v>
      </c>
      <c r="BI70" s="187"/>
      <c r="BJ70" s="188"/>
      <c r="BK70" s="188"/>
      <c r="BL70" s="137"/>
      <c r="BM70" s="137"/>
      <c r="BN70" s="137"/>
      <c r="BO70" s="137"/>
      <c r="BP70" s="126"/>
      <c r="BQ70" s="127"/>
      <c r="BR70" s="127"/>
      <c r="BS70" s="127"/>
      <c r="BT70" s="128"/>
      <c r="BU70" s="202"/>
      <c r="BV70" s="202"/>
      <c r="BW70" s="202"/>
      <c r="BX70" s="202"/>
      <c r="BY70" s="202"/>
      <c r="BZ70" s="202"/>
      <c r="CA70" s="203"/>
      <c r="CB70" s="4"/>
      <c r="CC70" s="4"/>
      <c r="CD70" s="4"/>
      <c r="CE70" s="4"/>
    </row>
    <row r="71" spans="1:83" ht="29.25" customHeight="1" x14ac:dyDescent="0.2">
      <c r="A71" s="304"/>
      <c r="B71" s="194" t="s">
        <v>124</v>
      </c>
      <c r="C71" s="194"/>
      <c r="D71" s="194"/>
      <c r="E71" s="194"/>
      <c r="F71" s="194"/>
      <c r="G71" s="194"/>
      <c r="H71" s="194"/>
      <c r="I71" s="194"/>
      <c r="J71" s="191" t="s">
        <v>149</v>
      </c>
      <c r="K71" s="191"/>
      <c r="L71" s="191"/>
      <c r="M71" s="191"/>
      <c r="N71" s="191"/>
      <c r="O71" s="72" t="s">
        <v>17</v>
      </c>
      <c r="P71" s="184"/>
      <c r="Q71" s="143"/>
      <c r="R71" s="142"/>
      <c r="S71" s="143"/>
      <c r="T71" s="142"/>
      <c r="U71" s="143"/>
      <c r="V71" s="142"/>
      <c r="W71" s="189"/>
      <c r="X71" s="184"/>
      <c r="Y71" s="143"/>
      <c r="Z71" s="142"/>
      <c r="AA71" s="143"/>
      <c r="AB71" s="142"/>
      <c r="AC71" s="143"/>
      <c r="AD71" s="142"/>
      <c r="AE71" s="189"/>
      <c r="AF71" s="184"/>
      <c r="AG71" s="143"/>
      <c r="AH71" s="163"/>
      <c r="AI71" s="164"/>
      <c r="AJ71" s="142"/>
      <c r="AK71" s="143"/>
      <c r="AL71" s="163"/>
      <c r="AM71" s="178"/>
      <c r="AN71" s="172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9">
        <v>1</v>
      </c>
      <c r="BE71" s="167"/>
      <c r="BF71" s="147"/>
      <c r="BG71" s="148"/>
      <c r="BH71" s="186">
        <f t="shared" si="0"/>
        <v>0</v>
      </c>
      <c r="BI71" s="187"/>
      <c r="BJ71" s="188" t="e">
        <f t="shared" ref="BJ71" si="29">BH72/BH71</f>
        <v>#DIV/0!</v>
      </c>
      <c r="BK71" s="188"/>
      <c r="BL71" s="137" t="s">
        <v>245</v>
      </c>
      <c r="BM71" s="137"/>
      <c r="BN71" s="137"/>
      <c r="BO71" s="137"/>
      <c r="BP71" s="123" t="s">
        <v>89</v>
      </c>
      <c r="BQ71" s="124"/>
      <c r="BR71" s="124"/>
      <c r="BS71" s="124"/>
      <c r="BT71" s="125"/>
      <c r="BU71" s="202"/>
      <c r="BV71" s="202"/>
      <c r="BW71" s="202"/>
      <c r="BX71" s="202"/>
      <c r="BY71" s="202"/>
      <c r="BZ71" s="202"/>
      <c r="CA71" s="203"/>
      <c r="CB71" s="4"/>
      <c r="CC71" s="4"/>
      <c r="CD71" s="4"/>
      <c r="CE71" s="4"/>
    </row>
    <row r="72" spans="1:83" ht="23.25" customHeight="1" x14ac:dyDescent="0.2">
      <c r="A72" s="304"/>
      <c r="B72" s="194"/>
      <c r="C72" s="194"/>
      <c r="D72" s="194"/>
      <c r="E72" s="194"/>
      <c r="F72" s="194"/>
      <c r="G72" s="194"/>
      <c r="H72" s="194"/>
      <c r="I72" s="194"/>
      <c r="J72" s="191"/>
      <c r="K72" s="191"/>
      <c r="L72" s="191"/>
      <c r="M72" s="191"/>
      <c r="N72" s="191"/>
      <c r="O72" s="73" t="s">
        <v>19</v>
      </c>
      <c r="P72" s="184"/>
      <c r="Q72" s="143"/>
      <c r="R72" s="142"/>
      <c r="S72" s="143"/>
      <c r="T72" s="142"/>
      <c r="U72" s="143"/>
      <c r="V72" s="142"/>
      <c r="W72" s="189"/>
      <c r="X72" s="184"/>
      <c r="Y72" s="143"/>
      <c r="Z72" s="142"/>
      <c r="AA72" s="143"/>
      <c r="AB72" s="142"/>
      <c r="AC72" s="143"/>
      <c r="AD72" s="142"/>
      <c r="AE72" s="189"/>
      <c r="AF72" s="184"/>
      <c r="AG72" s="143"/>
      <c r="AH72" s="142"/>
      <c r="AI72" s="143"/>
      <c r="AJ72" s="142"/>
      <c r="AK72" s="143"/>
      <c r="AL72" s="142"/>
      <c r="AM72" s="185"/>
      <c r="AN72" s="172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8"/>
      <c r="BH72" s="186">
        <f t="shared" si="0"/>
        <v>0</v>
      </c>
      <c r="BI72" s="187"/>
      <c r="BJ72" s="188"/>
      <c r="BK72" s="188"/>
      <c r="BL72" s="137"/>
      <c r="BM72" s="137"/>
      <c r="BN72" s="137"/>
      <c r="BO72" s="137"/>
      <c r="BP72" s="126"/>
      <c r="BQ72" s="127"/>
      <c r="BR72" s="127"/>
      <c r="BS72" s="127"/>
      <c r="BT72" s="128"/>
      <c r="BU72" s="202"/>
      <c r="BV72" s="202"/>
      <c r="BW72" s="202"/>
      <c r="BX72" s="202"/>
      <c r="BY72" s="202"/>
      <c r="BZ72" s="202"/>
      <c r="CA72" s="203"/>
      <c r="CB72" s="4"/>
      <c r="CC72" s="4"/>
      <c r="CD72" s="4"/>
      <c r="CE72" s="4"/>
    </row>
    <row r="73" spans="1:83" ht="19.5" customHeight="1" x14ac:dyDescent="0.2">
      <c r="A73" s="304"/>
      <c r="B73" s="194" t="s">
        <v>107</v>
      </c>
      <c r="C73" s="194"/>
      <c r="D73" s="194"/>
      <c r="E73" s="194"/>
      <c r="F73" s="194"/>
      <c r="G73" s="194"/>
      <c r="H73" s="194"/>
      <c r="I73" s="194"/>
      <c r="J73" s="191" t="s">
        <v>149</v>
      </c>
      <c r="K73" s="191"/>
      <c r="L73" s="191"/>
      <c r="M73" s="191"/>
      <c r="N73" s="191"/>
      <c r="O73" s="72" t="s">
        <v>17</v>
      </c>
      <c r="P73" s="184"/>
      <c r="Q73" s="143"/>
      <c r="R73" s="142"/>
      <c r="S73" s="143"/>
      <c r="T73" s="142"/>
      <c r="U73" s="143"/>
      <c r="V73" s="142"/>
      <c r="W73" s="189"/>
      <c r="X73" s="184"/>
      <c r="Y73" s="143"/>
      <c r="Z73" s="142"/>
      <c r="AA73" s="143"/>
      <c r="AB73" s="142"/>
      <c r="AC73" s="143"/>
      <c r="AD73" s="163"/>
      <c r="AE73" s="176"/>
      <c r="AF73" s="184"/>
      <c r="AG73" s="143"/>
      <c r="AH73" s="142"/>
      <c r="AI73" s="143"/>
      <c r="AJ73" s="142"/>
      <c r="AK73" s="143"/>
      <c r="AL73" s="142"/>
      <c r="AM73" s="185"/>
      <c r="AN73" s="172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9">
        <v>1</v>
      </c>
      <c r="BG73" s="167"/>
      <c r="BH73" s="186">
        <f t="shared" si="0"/>
        <v>0</v>
      </c>
      <c r="BI73" s="187"/>
      <c r="BJ73" s="188" t="e">
        <f t="shared" ref="BJ73" si="30">BH74/BH73</f>
        <v>#DIV/0!</v>
      </c>
      <c r="BK73" s="188"/>
      <c r="BL73" s="137" t="s">
        <v>111</v>
      </c>
      <c r="BM73" s="137"/>
      <c r="BN73" s="137"/>
      <c r="BO73" s="137"/>
      <c r="BP73" s="123" t="s">
        <v>89</v>
      </c>
      <c r="BQ73" s="124"/>
      <c r="BR73" s="124"/>
      <c r="BS73" s="124"/>
      <c r="BT73" s="125"/>
      <c r="BU73" s="202"/>
      <c r="BV73" s="202"/>
      <c r="BW73" s="202"/>
      <c r="BX73" s="202"/>
      <c r="BY73" s="202"/>
      <c r="BZ73" s="202"/>
      <c r="CA73" s="203"/>
      <c r="CB73" s="4"/>
      <c r="CC73" s="4"/>
      <c r="CD73" s="4"/>
      <c r="CE73" s="4"/>
    </row>
    <row r="74" spans="1:83" ht="19.5" customHeight="1" x14ac:dyDescent="0.2">
      <c r="A74" s="304"/>
      <c r="B74" s="194"/>
      <c r="C74" s="194"/>
      <c r="D74" s="194"/>
      <c r="E74" s="194"/>
      <c r="F74" s="194"/>
      <c r="G74" s="194"/>
      <c r="H74" s="194"/>
      <c r="I74" s="194"/>
      <c r="J74" s="191"/>
      <c r="K74" s="191"/>
      <c r="L74" s="191"/>
      <c r="M74" s="191"/>
      <c r="N74" s="191"/>
      <c r="O74" s="73" t="s">
        <v>19</v>
      </c>
      <c r="P74" s="184"/>
      <c r="Q74" s="143"/>
      <c r="R74" s="142"/>
      <c r="S74" s="143"/>
      <c r="T74" s="142"/>
      <c r="U74" s="143"/>
      <c r="V74" s="142"/>
      <c r="W74" s="189"/>
      <c r="X74" s="184"/>
      <c r="Y74" s="143"/>
      <c r="Z74" s="142"/>
      <c r="AA74" s="143"/>
      <c r="AB74" s="142"/>
      <c r="AC74" s="143"/>
      <c r="AD74" s="142"/>
      <c r="AE74" s="189"/>
      <c r="AF74" s="184"/>
      <c r="AG74" s="143"/>
      <c r="AH74" s="142"/>
      <c r="AI74" s="143"/>
      <c r="AJ74" s="142"/>
      <c r="AK74" s="143"/>
      <c r="AL74" s="142"/>
      <c r="AM74" s="185"/>
      <c r="AN74" s="172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8"/>
      <c r="BH74" s="186">
        <f t="shared" si="0"/>
        <v>0</v>
      </c>
      <c r="BI74" s="187"/>
      <c r="BJ74" s="188"/>
      <c r="BK74" s="188"/>
      <c r="BL74" s="137"/>
      <c r="BM74" s="137"/>
      <c r="BN74" s="137"/>
      <c r="BO74" s="137"/>
      <c r="BP74" s="126"/>
      <c r="BQ74" s="127"/>
      <c r="BR74" s="127"/>
      <c r="BS74" s="127"/>
      <c r="BT74" s="128"/>
      <c r="BU74" s="202"/>
      <c r="BV74" s="202"/>
      <c r="BW74" s="202"/>
      <c r="BX74" s="202"/>
      <c r="BY74" s="202"/>
      <c r="BZ74" s="202"/>
      <c r="CA74" s="203"/>
      <c r="CB74" s="4"/>
      <c r="CC74" s="4"/>
      <c r="CD74" s="4"/>
      <c r="CE74" s="4"/>
    </row>
    <row r="75" spans="1:83" ht="19.5" customHeight="1" x14ac:dyDescent="0.2">
      <c r="A75" s="304"/>
      <c r="B75" s="194" t="s">
        <v>152</v>
      </c>
      <c r="C75" s="194"/>
      <c r="D75" s="194"/>
      <c r="E75" s="194"/>
      <c r="F75" s="194"/>
      <c r="G75" s="194"/>
      <c r="H75" s="194"/>
      <c r="I75" s="194"/>
      <c r="J75" s="191" t="s">
        <v>170</v>
      </c>
      <c r="K75" s="191"/>
      <c r="L75" s="191"/>
      <c r="M75" s="191"/>
      <c r="N75" s="191"/>
      <c r="O75" s="72" t="s">
        <v>17</v>
      </c>
      <c r="P75" s="184"/>
      <c r="Q75" s="143"/>
      <c r="R75" s="142"/>
      <c r="S75" s="143"/>
      <c r="T75" s="142"/>
      <c r="U75" s="143"/>
      <c r="V75" s="142"/>
      <c r="W75" s="189"/>
      <c r="X75" s="184"/>
      <c r="Y75" s="143"/>
      <c r="Z75" s="142"/>
      <c r="AA75" s="143"/>
      <c r="AB75" s="142"/>
      <c r="AC75" s="143"/>
      <c r="AD75" s="142"/>
      <c r="AE75" s="189"/>
      <c r="AF75" s="184"/>
      <c r="AG75" s="143"/>
      <c r="AH75" s="163"/>
      <c r="AI75" s="164"/>
      <c r="AJ75" s="91"/>
      <c r="AK75" s="91"/>
      <c r="AL75" s="163"/>
      <c r="AM75" s="178"/>
      <c r="AN75" s="172"/>
      <c r="AO75" s="147"/>
      <c r="AP75" s="149">
        <v>1</v>
      </c>
      <c r="AQ75" s="16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8"/>
      <c r="BH75" s="186">
        <f t="shared" si="0"/>
        <v>0</v>
      </c>
      <c r="BI75" s="187"/>
      <c r="BJ75" s="188" t="e">
        <f t="shared" ref="BJ75" si="31">BH76/BH75</f>
        <v>#DIV/0!</v>
      </c>
      <c r="BK75" s="188"/>
      <c r="BL75" s="137" t="s">
        <v>246</v>
      </c>
      <c r="BM75" s="137"/>
      <c r="BN75" s="137"/>
      <c r="BO75" s="137"/>
      <c r="BP75" s="123" t="s">
        <v>89</v>
      </c>
      <c r="BQ75" s="124"/>
      <c r="BR75" s="124"/>
      <c r="BS75" s="124"/>
      <c r="BT75" s="125"/>
      <c r="BU75" s="204"/>
      <c r="BV75" s="205"/>
      <c r="BW75" s="205"/>
      <c r="BX75" s="205"/>
      <c r="BY75" s="205"/>
      <c r="BZ75" s="205"/>
      <c r="CA75" s="206"/>
      <c r="CB75" s="4"/>
      <c r="CC75" s="4"/>
      <c r="CD75" s="4"/>
      <c r="CE75" s="4"/>
    </row>
    <row r="76" spans="1:83" ht="19.5" customHeight="1" x14ac:dyDescent="0.2">
      <c r="A76" s="304"/>
      <c r="B76" s="194"/>
      <c r="C76" s="194"/>
      <c r="D76" s="194"/>
      <c r="E76" s="194"/>
      <c r="F76" s="194"/>
      <c r="G76" s="194"/>
      <c r="H76" s="194"/>
      <c r="I76" s="194"/>
      <c r="J76" s="191"/>
      <c r="K76" s="191"/>
      <c r="L76" s="191"/>
      <c r="M76" s="191"/>
      <c r="N76" s="191"/>
      <c r="O76" s="73" t="s">
        <v>19</v>
      </c>
      <c r="P76" s="184"/>
      <c r="Q76" s="143"/>
      <c r="R76" s="142"/>
      <c r="S76" s="143"/>
      <c r="T76" s="142"/>
      <c r="U76" s="143"/>
      <c r="V76" s="142"/>
      <c r="W76" s="189"/>
      <c r="X76" s="184"/>
      <c r="Y76" s="143"/>
      <c r="Z76" s="142"/>
      <c r="AA76" s="143"/>
      <c r="AB76" s="142"/>
      <c r="AC76" s="143"/>
      <c r="AD76" s="142"/>
      <c r="AE76" s="189"/>
      <c r="AF76" s="184"/>
      <c r="AG76" s="143"/>
      <c r="AH76" s="142"/>
      <c r="AI76" s="143"/>
      <c r="AJ76" s="142"/>
      <c r="AK76" s="143"/>
      <c r="AL76" s="142"/>
      <c r="AM76" s="185"/>
      <c r="AN76" s="172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8"/>
      <c r="BH76" s="186">
        <f t="shared" si="0"/>
        <v>0</v>
      </c>
      <c r="BI76" s="187"/>
      <c r="BJ76" s="188"/>
      <c r="BK76" s="188"/>
      <c r="BL76" s="137"/>
      <c r="BM76" s="137"/>
      <c r="BN76" s="137"/>
      <c r="BO76" s="137"/>
      <c r="BP76" s="126"/>
      <c r="BQ76" s="127"/>
      <c r="BR76" s="127"/>
      <c r="BS76" s="127"/>
      <c r="BT76" s="128"/>
      <c r="BU76" s="207"/>
      <c r="BV76" s="208"/>
      <c r="BW76" s="208"/>
      <c r="BX76" s="208"/>
      <c r="BY76" s="208"/>
      <c r="BZ76" s="208"/>
      <c r="CA76" s="209"/>
      <c r="CB76" s="4"/>
      <c r="CC76" s="4"/>
      <c r="CD76" s="4"/>
      <c r="CE76" s="4"/>
    </row>
    <row r="77" spans="1:83" ht="19.5" customHeight="1" x14ac:dyDescent="0.2">
      <c r="A77" s="304"/>
      <c r="B77" s="210" t="s">
        <v>110</v>
      </c>
      <c r="C77" s="211"/>
      <c r="D77" s="211"/>
      <c r="E77" s="211"/>
      <c r="F77" s="211"/>
      <c r="G77" s="211"/>
      <c r="H77" s="211"/>
      <c r="I77" s="212"/>
      <c r="J77" s="191" t="s">
        <v>216</v>
      </c>
      <c r="K77" s="191"/>
      <c r="L77" s="191"/>
      <c r="M77" s="191"/>
      <c r="N77" s="191"/>
      <c r="O77" s="72" t="s">
        <v>17</v>
      </c>
      <c r="P77" s="184"/>
      <c r="Q77" s="143"/>
      <c r="R77" s="142"/>
      <c r="S77" s="143"/>
      <c r="T77" s="142"/>
      <c r="U77" s="143"/>
      <c r="V77" s="142"/>
      <c r="W77" s="189"/>
      <c r="X77" s="184"/>
      <c r="Y77" s="143"/>
      <c r="Z77" s="142"/>
      <c r="AA77" s="143"/>
      <c r="AB77" s="142"/>
      <c r="AC77" s="143"/>
      <c r="AD77" s="142"/>
      <c r="AE77" s="189"/>
      <c r="AF77" s="184"/>
      <c r="AG77" s="143"/>
      <c r="AH77" s="163"/>
      <c r="AI77" s="164"/>
      <c r="AJ77" s="163"/>
      <c r="AK77" s="164"/>
      <c r="AL77" s="142"/>
      <c r="AM77" s="185"/>
      <c r="AN77" s="172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9">
        <v>1</v>
      </c>
      <c r="BC77" s="167"/>
      <c r="BD77" s="147"/>
      <c r="BE77" s="147"/>
      <c r="BF77" s="147"/>
      <c r="BG77" s="148"/>
      <c r="BH77" s="186">
        <f t="shared" si="0"/>
        <v>0</v>
      </c>
      <c r="BI77" s="187"/>
      <c r="BJ77" s="188" t="e">
        <f t="shared" ref="BJ77" si="32">BH78/BH77</f>
        <v>#DIV/0!</v>
      </c>
      <c r="BK77" s="188"/>
      <c r="BL77" s="137" t="s">
        <v>121</v>
      </c>
      <c r="BM77" s="137"/>
      <c r="BN77" s="137"/>
      <c r="BO77" s="137"/>
      <c r="BP77" s="123" t="s">
        <v>89</v>
      </c>
      <c r="BQ77" s="124"/>
      <c r="BR77" s="124"/>
      <c r="BS77" s="124"/>
      <c r="BT77" s="125"/>
      <c r="BU77" s="202"/>
      <c r="BV77" s="202"/>
      <c r="BW77" s="202"/>
      <c r="BX77" s="202"/>
      <c r="BY77" s="202"/>
      <c r="BZ77" s="202"/>
      <c r="CA77" s="203"/>
      <c r="CB77" s="4"/>
      <c r="CC77" s="4"/>
      <c r="CD77" s="4"/>
      <c r="CE77" s="4"/>
    </row>
    <row r="78" spans="1:83" ht="19.5" customHeight="1" x14ac:dyDescent="0.2">
      <c r="A78" s="305"/>
      <c r="B78" s="213"/>
      <c r="C78" s="214"/>
      <c r="D78" s="214"/>
      <c r="E78" s="214"/>
      <c r="F78" s="214"/>
      <c r="G78" s="214"/>
      <c r="H78" s="214"/>
      <c r="I78" s="215"/>
      <c r="J78" s="191"/>
      <c r="K78" s="191"/>
      <c r="L78" s="191"/>
      <c r="M78" s="191"/>
      <c r="N78" s="191"/>
      <c r="O78" s="73" t="s">
        <v>19</v>
      </c>
      <c r="P78" s="184"/>
      <c r="Q78" s="143"/>
      <c r="R78" s="142"/>
      <c r="S78" s="143"/>
      <c r="T78" s="142"/>
      <c r="U78" s="143"/>
      <c r="V78" s="142"/>
      <c r="W78" s="189"/>
      <c r="X78" s="184"/>
      <c r="Y78" s="143"/>
      <c r="Z78" s="142"/>
      <c r="AA78" s="143"/>
      <c r="AB78" s="142"/>
      <c r="AC78" s="143"/>
      <c r="AD78" s="142"/>
      <c r="AE78" s="189"/>
      <c r="AF78" s="184"/>
      <c r="AG78" s="143"/>
      <c r="AH78" s="142"/>
      <c r="AI78" s="143"/>
      <c r="AJ78" s="142"/>
      <c r="AK78" s="143"/>
      <c r="AL78" s="142"/>
      <c r="AM78" s="185"/>
      <c r="AN78" s="172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8"/>
      <c r="BH78" s="186">
        <f t="shared" si="0"/>
        <v>0</v>
      </c>
      <c r="BI78" s="187"/>
      <c r="BJ78" s="188"/>
      <c r="BK78" s="188"/>
      <c r="BL78" s="137"/>
      <c r="BM78" s="137"/>
      <c r="BN78" s="137"/>
      <c r="BO78" s="137"/>
      <c r="BP78" s="126"/>
      <c r="BQ78" s="127"/>
      <c r="BR78" s="127"/>
      <c r="BS78" s="127"/>
      <c r="BT78" s="128"/>
      <c r="BU78" s="202"/>
      <c r="BV78" s="202"/>
      <c r="BW78" s="202"/>
      <c r="BX78" s="202"/>
      <c r="BY78" s="202"/>
      <c r="BZ78" s="202"/>
      <c r="CA78" s="203"/>
      <c r="CB78" s="4"/>
      <c r="CC78" s="4"/>
      <c r="CD78" s="4"/>
      <c r="CE78" s="4"/>
    </row>
    <row r="79" spans="1:83" ht="20.25" customHeight="1" x14ac:dyDescent="0.2">
      <c r="A79" s="238" t="s">
        <v>85</v>
      </c>
      <c r="B79" s="194" t="s">
        <v>125</v>
      </c>
      <c r="C79" s="194"/>
      <c r="D79" s="194"/>
      <c r="E79" s="194"/>
      <c r="F79" s="194"/>
      <c r="G79" s="194"/>
      <c r="H79" s="194"/>
      <c r="I79" s="194"/>
      <c r="J79" s="191" t="s">
        <v>154</v>
      </c>
      <c r="K79" s="191"/>
      <c r="L79" s="191"/>
      <c r="M79" s="191"/>
      <c r="N79" s="191"/>
      <c r="O79" s="72" t="s">
        <v>17</v>
      </c>
      <c r="P79" s="184"/>
      <c r="Q79" s="143"/>
      <c r="R79" s="142"/>
      <c r="S79" s="143"/>
      <c r="T79" s="142"/>
      <c r="U79" s="143"/>
      <c r="V79" s="142"/>
      <c r="W79" s="189"/>
      <c r="X79" s="184"/>
      <c r="Y79" s="143"/>
      <c r="Z79" s="163"/>
      <c r="AA79" s="164"/>
      <c r="AB79" s="142"/>
      <c r="AC79" s="143"/>
      <c r="AD79" s="142"/>
      <c r="AE79" s="189"/>
      <c r="AF79" s="184"/>
      <c r="AG79" s="143"/>
      <c r="AH79" s="142"/>
      <c r="AI79" s="143"/>
      <c r="AJ79" s="163"/>
      <c r="AK79" s="164"/>
      <c r="AL79" s="163"/>
      <c r="AM79" s="178"/>
      <c r="AN79" s="172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9">
        <v>1</v>
      </c>
      <c r="BC79" s="167"/>
      <c r="BD79" s="149">
        <v>1</v>
      </c>
      <c r="BE79" s="167"/>
      <c r="BF79" s="147"/>
      <c r="BG79" s="148"/>
      <c r="BH79" s="186">
        <f t="shared" ref="BH79:BH90" si="33">SUM(P79:AM79)</f>
        <v>0</v>
      </c>
      <c r="BI79" s="187"/>
      <c r="BJ79" s="188" t="e">
        <f t="shared" ref="BJ79" si="34">BH80/BH79</f>
        <v>#DIV/0!</v>
      </c>
      <c r="BK79" s="188"/>
      <c r="BL79" s="137" t="s">
        <v>240</v>
      </c>
      <c r="BM79" s="137"/>
      <c r="BN79" s="137"/>
      <c r="BO79" s="137"/>
      <c r="BP79" s="123" t="s">
        <v>247</v>
      </c>
      <c r="BQ79" s="124"/>
      <c r="BR79" s="124"/>
      <c r="BS79" s="124"/>
      <c r="BT79" s="125"/>
      <c r="BU79" s="202"/>
      <c r="BV79" s="202"/>
      <c r="BW79" s="202"/>
      <c r="BX79" s="202"/>
      <c r="BY79" s="202"/>
      <c r="BZ79" s="202"/>
      <c r="CA79" s="203"/>
      <c r="CB79" s="4"/>
      <c r="CC79" s="4"/>
      <c r="CD79" s="4"/>
      <c r="CE79" s="4"/>
    </row>
    <row r="80" spans="1:83" ht="22.5" customHeight="1" x14ac:dyDescent="0.2">
      <c r="A80" s="239"/>
      <c r="B80" s="194"/>
      <c r="C80" s="194"/>
      <c r="D80" s="194"/>
      <c r="E80" s="194"/>
      <c r="F80" s="194"/>
      <c r="G80" s="194"/>
      <c r="H80" s="194"/>
      <c r="I80" s="194"/>
      <c r="J80" s="191"/>
      <c r="K80" s="191"/>
      <c r="L80" s="191"/>
      <c r="M80" s="191"/>
      <c r="N80" s="191"/>
      <c r="O80" s="73" t="s">
        <v>19</v>
      </c>
      <c r="P80" s="184"/>
      <c r="Q80" s="143"/>
      <c r="R80" s="142"/>
      <c r="S80" s="143"/>
      <c r="T80" s="142"/>
      <c r="U80" s="143"/>
      <c r="V80" s="142"/>
      <c r="W80" s="189"/>
      <c r="X80" s="184"/>
      <c r="Y80" s="143"/>
      <c r="Z80" s="142"/>
      <c r="AA80" s="143"/>
      <c r="AB80" s="142"/>
      <c r="AC80" s="143"/>
      <c r="AD80" s="142"/>
      <c r="AE80" s="189"/>
      <c r="AF80" s="184"/>
      <c r="AG80" s="143"/>
      <c r="AH80" s="142"/>
      <c r="AI80" s="143"/>
      <c r="AJ80" s="142"/>
      <c r="AK80" s="143"/>
      <c r="AL80" s="142"/>
      <c r="AM80" s="185"/>
      <c r="AN80" s="172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8"/>
      <c r="BH80" s="186">
        <f t="shared" si="33"/>
        <v>0</v>
      </c>
      <c r="BI80" s="187"/>
      <c r="BJ80" s="188"/>
      <c r="BK80" s="188"/>
      <c r="BL80" s="137"/>
      <c r="BM80" s="137"/>
      <c r="BN80" s="137"/>
      <c r="BO80" s="137"/>
      <c r="BP80" s="126"/>
      <c r="BQ80" s="127"/>
      <c r="BR80" s="127"/>
      <c r="BS80" s="127"/>
      <c r="BT80" s="128"/>
      <c r="BU80" s="202"/>
      <c r="BV80" s="202"/>
      <c r="BW80" s="202"/>
      <c r="BX80" s="202"/>
      <c r="BY80" s="202"/>
      <c r="BZ80" s="202"/>
      <c r="CA80" s="203"/>
      <c r="CB80" s="4"/>
      <c r="CC80" s="4"/>
      <c r="CD80" s="4"/>
      <c r="CE80" s="4"/>
    </row>
    <row r="81" spans="1:83" ht="22.5" customHeight="1" x14ac:dyDescent="0.2">
      <c r="A81" s="239"/>
      <c r="B81" s="300" t="s">
        <v>137</v>
      </c>
      <c r="C81" s="300"/>
      <c r="D81" s="300"/>
      <c r="E81" s="300"/>
      <c r="F81" s="300"/>
      <c r="G81" s="300"/>
      <c r="H81" s="300"/>
      <c r="I81" s="300"/>
      <c r="J81" s="191" t="s">
        <v>138</v>
      </c>
      <c r="K81" s="191"/>
      <c r="L81" s="191"/>
      <c r="M81" s="191"/>
      <c r="N81" s="191"/>
      <c r="O81" s="72" t="s">
        <v>17</v>
      </c>
      <c r="P81" s="184"/>
      <c r="Q81" s="143"/>
      <c r="R81" s="142"/>
      <c r="S81" s="143"/>
      <c r="T81" s="142"/>
      <c r="U81" s="143"/>
      <c r="V81" s="142"/>
      <c r="W81" s="189"/>
      <c r="X81" s="184"/>
      <c r="Y81" s="143"/>
      <c r="Z81" s="142"/>
      <c r="AA81" s="143"/>
      <c r="AB81" s="142"/>
      <c r="AC81" s="143"/>
      <c r="AD81" s="142"/>
      <c r="AE81" s="189"/>
      <c r="AF81" s="184"/>
      <c r="AG81" s="143"/>
      <c r="AH81" s="142"/>
      <c r="AI81" s="143"/>
      <c r="AJ81" s="163"/>
      <c r="AK81" s="164"/>
      <c r="AL81" s="142"/>
      <c r="AM81" s="185"/>
      <c r="AN81" s="172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9">
        <v>1</v>
      </c>
      <c r="BC81" s="167"/>
      <c r="BD81" s="149">
        <v>1</v>
      </c>
      <c r="BE81" s="167"/>
      <c r="BF81" s="147"/>
      <c r="BG81" s="148"/>
      <c r="BH81" s="186">
        <f t="shared" si="33"/>
        <v>0</v>
      </c>
      <c r="BI81" s="187"/>
      <c r="BJ81" s="188" t="e">
        <f t="shared" ref="BJ81" si="35">BH82/BH81</f>
        <v>#DIV/0!</v>
      </c>
      <c r="BK81" s="188"/>
      <c r="BL81" s="137" t="s">
        <v>240</v>
      </c>
      <c r="BM81" s="137"/>
      <c r="BN81" s="137"/>
      <c r="BO81" s="137"/>
      <c r="BP81" s="123" t="s">
        <v>247</v>
      </c>
      <c r="BQ81" s="124"/>
      <c r="BR81" s="124"/>
      <c r="BS81" s="124"/>
      <c r="BT81" s="125"/>
      <c r="BU81" s="138"/>
      <c r="BV81" s="138"/>
      <c r="BW81" s="138"/>
      <c r="BX81" s="138"/>
      <c r="BY81" s="138"/>
      <c r="BZ81" s="138"/>
      <c r="CA81" s="139"/>
      <c r="CB81" s="4"/>
      <c r="CC81" s="4"/>
      <c r="CD81" s="4"/>
      <c r="CE81" s="4"/>
    </row>
    <row r="82" spans="1:83" ht="22.5" customHeight="1" x14ac:dyDescent="0.2">
      <c r="A82" s="240"/>
      <c r="B82" s="300"/>
      <c r="C82" s="300"/>
      <c r="D82" s="300"/>
      <c r="E82" s="300"/>
      <c r="F82" s="300"/>
      <c r="G82" s="300"/>
      <c r="H82" s="300"/>
      <c r="I82" s="300"/>
      <c r="J82" s="191"/>
      <c r="K82" s="191"/>
      <c r="L82" s="191"/>
      <c r="M82" s="191"/>
      <c r="N82" s="191"/>
      <c r="O82" s="73" t="s">
        <v>19</v>
      </c>
      <c r="P82" s="184"/>
      <c r="Q82" s="143"/>
      <c r="R82" s="142"/>
      <c r="S82" s="143"/>
      <c r="T82" s="142"/>
      <c r="U82" s="143"/>
      <c r="V82" s="142"/>
      <c r="W82" s="189"/>
      <c r="X82" s="184"/>
      <c r="Y82" s="143"/>
      <c r="Z82" s="142"/>
      <c r="AA82" s="143"/>
      <c r="AB82" s="142"/>
      <c r="AC82" s="143"/>
      <c r="AD82" s="142"/>
      <c r="AE82" s="189"/>
      <c r="AF82" s="184"/>
      <c r="AG82" s="143"/>
      <c r="AH82" s="142"/>
      <c r="AI82" s="143"/>
      <c r="AJ82" s="142"/>
      <c r="AK82" s="143"/>
      <c r="AL82" s="142"/>
      <c r="AM82" s="185"/>
      <c r="AN82" s="172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8"/>
      <c r="BH82" s="186">
        <f t="shared" si="33"/>
        <v>0</v>
      </c>
      <c r="BI82" s="187"/>
      <c r="BJ82" s="188"/>
      <c r="BK82" s="188"/>
      <c r="BL82" s="137"/>
      <c r="BM82" s="137"/>
      <c r="BN82" s="137"/>
      <c r="BO82" s="137"/>
      <c r="BP82" s="126"/>
      <c r="BQ82" s="127"/>
      <c r="BR82" s="127"/>
      <c r="BS82" s="127"/>
      <c r="BT82" s="128"/>
      <c r="BU82" s="138"/>
      <c r="BV82" s="138"/>
      <c r="BW82" s="138"/>
      <c r="BX82" s="138"/>
      <c r="BY82" s="138"/>
      <c r="BZ82" s="138"/>
      <c r="CA82" s="139"/>
      <c r="CB82" s="4"/>
      <c r="CC82" s="4"/>
      <c r="CD82" s="4"/>
      <c r="CE82" s="4"/>
    </row>
    <row r="83" spans="1:83" ht="22.5" customHeight="1" x14ac:dyDescent="0.2">
      <c r="A83" s="301" t="s">
        <v>86</v>
      </c>
      <c r="B83" s="194" t="s">
        <v>139</v>
      </c>
      <c r="C83" s="194"/>
      <c r="D83" s="194"/>
      <c r="E83" s="194"/>
      <c r="F83" s="194"/>
      <c r="G83" s="194"/>
      <c r="H83" s="194"/>
      <c r="I83" s="194"/>
      <c r="J83" s="191" t="s">
        <v>155</v>
      </c>
      <c r="K83" s="191"/>
      <c r="L83" s="191"/>
      <c r="M83" s="191"/>
      <c r="N83" s="191"/>
      <c r="O83" s="72" t="s">
        <v>17</v>
      </c>
      <c r="P83" s="184"/>
      <c r="Q83" s="143"/>
      <c r="R83" s="197"/>
      <c r="S83" s="196"/>
      <c r="T83" s="65"/>
      <c r="U83" s="66"/>
      <c r="V83" s="142"/>
      <c r="W83" s="189"/>
      <c r="X83" s="177"/>
      <c r="Y83" s="164"/>
      <c r="Z83" s="65"/>
      <c r="AA83" s="66"/>
      <c r="AB83" s="142"/>
      <c r="AC83" s="143"/>
      <c r="AD83" s="142"/>
      <c r="AE83" s="189"/>
      <c r="AF83" s="92"/>
      <c r="AG83" s="66"/>
      <c r="AH83" s="142"/>
      <c r="AI83" s="143"/>
      <c r="AJ83" s="65"/>
      <c r="AK83" s="66"/>
      <c r="AL83" s="163"/>
      <c r="AM83" s="178"/>
      <c r="AN83" s="172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9">
        <v>1</v>
      </c>
      <c r="BG83" s="167"/>
      <c r="BH83" s="186">
        <f t="shared" si="33"/>
        <v>0</v>
      </c>
      <c r="BI83" s="187"/>
      <c r="BJ83" s="188" t="e">
        <f>BH84/BH83</f>
        <v>#DIV/0!</v>
      </c>
      <c r="BK83" s="188"/>
      <c r="BL83" s="137" t="s">
        <v>18</v>
      </c>
      <c r="BM83" s="137"/>
      <c r="BN83" s="137"/>
      <c r="BO83" s="137"/>
      <c r="BP83" s="123" t="s">
        <v>247</v>
      </c>
      <c r="BQ83" s="124"/>
      <c r="BR83" s="124"/>
      <c r="BS83" s="124"/>
      <c r="BT83" s="125"/>
      <c r="BU83" s="138"/>
      <c r="BV83" s="138"/>
      <c r="BW83" s="138"/>
      <c r="BX83" s="138"/>
      <c r="BY83" s="138"/>
      <c r="BZ83" s="138"/>
      <c r="CA83" s="139"/>
      <c r="CB83" s="4"/>
      <c r="CC83" s="4"/>
      <c r="CD83" s="4"/>
      <c r="CE83" s="4"/>
    </row>
    <row r="84" spans="1:83" ht="22.5" customHeight="1" thickBot="1" x14ac:dyDescent="0.25">
      <c r="A84" s="302"/>
      <c r="B84" s="194"/>
      <c r="C84" s="194"/>
      <c r="D84" s="194"/>
      <c r="E84" s="194"/>
      <c r="F84" s="194"/>
      <c r="G84" s="194"/>
      <c r="H84" s="194"/>
      <c r="I84" s="194"/>
      <c r="J84" s="191"/>
      <c r="K84" s="191"/>
      <c r="L84" s="191"/>
      <c r="M84" s="191"/>
      <c r="N84" s="191"/>
      <c r="O84" s="73" t="s">
        <v>19</v>
      </c>
      <c r="P84" s="217"/>
      <c r="Q84" s="218"/>
      <c r="R84" s="219"/>
      <c r="S84" s="218"/>
      <c r="T84" s="219"/>
      <c r="U84" s="218"/>
      <c r="V84" s="219"/>
      <c r="W84" s="241"/>
      <c r="X84" s="217"/>
      <c r="Y84" s="218"/>
      <c r="Z84" s="219"/>
      <c r="AA84" s="218"/>
      <c r="AB84" s="219"/>
      <c r="AC84" s="218"/>
      <c r="AD84" s="219"/>
      <c r="AE84" s="241"/>
      <c r="AF84" s="217"/>
      <c r="AG84" s="218"/>
      <c r="AH84" s="219"/>
      <c r="AI84" s="218"/>
      <c r="AJ84" s="219"/>
      <c r="AK84" s="218"/>
      <c r="AL84" s="242"/>
      <c r="AM84" s="243"/>
      <c r="AN84" s="244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9"/>
      <c r="BH84" s="186">
        <f t="shared" si="33"/>
        <v>0</v>
      </c>
      <c r="BI84" s="187"/>
      <c r="BJ84" s="188"/>
      <c r="BK84" s="188"/>
      <c r="BL84" s="137"/>
      <c r="BM84" s="137"/>
      <c r="BN84" s="137"/>
      <c r="BO84" s="137"/>
      <c r="BP84" s="126"/>
      <c r="BQ84" s="127"/>
      <c r="BR84" s="127"/>
      <c r="BS84" s="127"/>
      <c r="BT84" s="128"/>
      <c r="BU84" s="138"/>
      <c r="BV84" s="138"/>
      <c r="BW84" s="138"/>
      <c r="BX84" s="138"/>
      <c r="BY84" s="138"/>
      <c r="BZ84" s="138"/>
      <c r="CA84" s="139"/>
      <c r="CB84" s="4"/>
      <c r="CC84" s="4"/>
      <c r="CD84" s="4"/>
      <c r="CE84" s="4"/>
    </row>
    <row r="85" spans="1:83" ht="39.75" hidden="1" customHeight="1" x14ac:dyDescent="0.2">
      <c r="A85" s="245"/>
      <c r="B85" s="246"/>
      <c r="C85" s="246"/>
      <c r="D85" s="246"/>
      <c r="E85" s="246"/>
      <c r="F85" s="246"/>
      <c r="G85" s="246"/>
      <c r="H85" s="246"/>
      <c r="I85" s="246"/>
      <c r="J85" s="247"/>
      <c r="K85" s="247"/>
      <c r="L85" s="247"/>
      <c r="M85" s="247"/>
      <c r="N85" s="247"/>
      <c r="O85" s="28" t="s">
        <v>17</v>
      </c>
      <c r="P85" s="248"/>
      <c r="Q85" s="248"/>
      <c r="R85" s="248"/>
      <c r="S85" s="248"/>
      <c r="T85" s="161"/>
      <c r="U85" s="162"/>
      <c r="V85" s="161"/>
      <c r="W85" s="162"/>
      <c r="X85" s="161"/>
      <c r="Y85" s="162"/>
      <c r="Z85" s="161"/>
      <c r="AA85" s="162"/>
      <c r="AB85" s="161"/>
      <c r="AC85" s="162"/>
      <c r="AD85" s="161"/>
      <c r="AE85" s="162"/>
      <c r="AF85" s="161"/>
      <c r="AG85" s="162"/>
      <c r="AH85" s="161"/>
      <c r="AI85" s="162"/>
      <c r="AJ85" s="161"/>
      <c r="AK85" s="162"/>
      <c r="AL85" s="161"/>
      <c r="AM85" s="162"/>
      <c r="AN85" s="161"/>
      <c r="AO85" s="162"/>
      <c r="AP85" s="161"/>
      <c r="AQ85" s="162"/>
      <c r="AR85" s="161"/>
      <c r="AS85" s="162"/>
      <c r="AT85" s="161"/>
      <c r="AU85" s="162"/>
      <c r="AV85" s="161"/>
      <c r="AW85" s="162"/>
      <c r="AX85" s="161"/>
      <c r="AY85" s="162"/>
      <c r="AZ85" s="161"/>
      <c r="BA85" s="162"/>
      <c r="BB85" s="161"/>
      <c r="BC85" s="162"/>
      <c r="BD85" s="161"/>
      <c r="BE85" s="162"/>
      <c r="BF85" s="161"/>
      <c r="BG85" s="162"/>
      <c r="BH85" s="187">
        <f t="shared" si="33"/>
        <v>0</v>
      </c>
      <c r="BI85" s="187"/>
      <c r="BJ85" s="188" t="e">
        <f>BH86/BH85</f>
        <v>#DIV/0!</v>
      </c>
      <c r="BK85" s="188"/>
      <c r="BL85" s="249" t="s">
        <v>22</v>
      </c>
      <c r="BM85" s="249"/>
      <c r="BN85" s="249"/>
      <c r="BO85" s="249"/>
      <c r="BP85" s="69"/>
      <c r="BQ85" s="69"/>
      <c r="BR85" s="69"/>
      <c r="BS85" s="69"/>
      <c r="BT85" s="69"/>
      <c r="BU85" s="138"/>
      <c r="BV85" s="138"/>
      <c r="BW85" s="138"/>
      <c r="BX85" s="138"/>
      <c r="BY85" s="138"/>
      <c r="BZ85" s="138"/>
      <c r="CA85" s="139"/>
      <c r="CB85" s="4"/>
      <c r="CC85" s="4"/>
      <c r="CD85" s="4"/>
      <c r="CE85" s="4"/>
    </row>
    <row r="86" spans="1:83" ht="17.25" hidden="1" customHeight="1" x14ac:dyDescent="0.2">
      <c r="A86" s="245"/>
      <c r="B86" s="246"/>
      <c r="C86" s="246"/>
      <c r="D86" s="246"/>
      <c r="E86" s="246"/>
      <c r="F86" s="246"/>
      <c r="G86" s="246"/>
      <c r="H86" s="246"/>
      <c r="I86" s="246"/>
      <c r="J86" s="247"/>
      <c r="K86" s="247"/>
      <c r="L86" s="247"/>
      <c r="M86" s="247"/>
      <c r="N86" s="247"/>
      <c r="O86" s="27" t="s">
        <v>19</v>
      </c>
      <c r="P86" s="142"/>
      <c r="Q86" s="143"/>
      <c r="R86" s="142"/>
      <c r="S86" s="143"/>
      <c r="T86" s="142"/>
      <c r="U86" s="143"/>
      <c r="V86" s="142"/>
      <c r="W86" s="143"/>
      <c r="X86" s="142"/>
      <c r="Y86" s="143"/>
      <c r="Z86" s="142"/>
      <c r="AA86" s="143"/>
      <c r="AB86" s="142"/>
      <c r="AC86" s="143"/>
      <c r="AD86" s="142"/>
      <c r="AE86" s="143"/>
      <c r="AF86" s="142"/>
      <c r="AG86" s="143"/>
      <c r="AH86" s="142"/>
      <c r="AI86" s="143"/>
      <c r="AJ86" s="142"/>
      <c r="AK86" s="143"/>
      <c r="AL86" s="142"/>
      <c r="AM86" s="143"/>
      <c r="AN86" s="142"/>
      <c r="AO86" s="143"/>
      <c r="AP86" s="142"/>
      <c r="AQ86" s="143"/>
      <c r="AR86" s="142"/>
      <c r="AS86" s="143"/>
      <c r="AT86" s="142"/>
      <c r="AU86" s="143"/>
      <c r="AV86" s="142"/>
      <c r="AW86" s="143"/>
      <c r="AX86" s="142"/>
      <c r="AY86" s="143"/>
      <c r="AZ86" s="142"/>
      <c r="BA86" s="143"/>
      <c r="BB86" s="142"/>
      <c r="BC86" s="143"/>
      <c r="BD86" s="142"/>
      <c r="BE86" s="143"/>
      <c r="BF86" s="142"/>
      <c r="BG86" s="143"/>
      <c r="BH86" s="187">
        <f t="shared" si="33"/>
        <v>0</v>
      </c>
      <c r="BI86" s="187"/>
      <c r="BJ86" s="188"/>
      <c r="BK86" s="188"/>
      <c r="BL86" s="249"/>
      <c r="BM86" s="249"/>
      <c r="BN86" s="249"/>
      <c r="BO86" s="249"/>
      <c r="BP86" s="69"/>
      <c r="BQ86" s="69"/>
      <c r="BR86" s="69"/>
      <c r="BS86" s="69"/>
      <c r="BT86" s="69"/>
      <c r="BU86" s="138"/>
      <c r="BV86" s="138"/>
      <c r="BW86" s="138"/>
      <c r="BX86" s="138"/>
      <c r="BY86" s="138"/>
      <c r="BZ86" s="138"/>
      <c r="CA86" s="139"/>
      <c r="CB86" s="4"/>
      <c r="CC86" s="4"/>
      <c r="CD86" s="4"/>
      <c r="CE86" s="4"/>
    </row>
    <row r="87" spans="1:83" ht="18.75" hidden="1" customHeight="1" x14ac:dyDescent="0.2">
      <c r="A87" s="245"/>
      <c r="B87" s="246"/>
      <c r="C87" s="246"/>
      <c r="D87" s="246"/>
      <c r="E87" s="246"/>
      <c r="F87" s="246"/>
      <c r="G87" s="246"/>
      <c r="H87" s="246"/>
      <c r="I87" s="246"/>
      <c r="J87" s="247"/>
      <c r="K87" s="247"/>
      <c r="L87" s="247"/>
      <c r="M87" s="247"/>
      <c r="N87" s="247"/>
      <c r="O87" s="28" t="s">
        <v>17</v>
      </c>
      <c r="P87" s="250"/>
      <c r="Q87" s="250"/>
      <c r="R87" s="250"/>
      <c r="S87" s="250"/>
      <c r="T87" s="163"/>
      <c r="U87" s="164"/>
      <c r="V87" s="163"/>
      <c r="W87" s="164"/>
      <c r="X87" s="163"/>
      <c r="Y87" s="164"/>
      <c r="Z87" s="163"/>
      <c r="AA87" s="164"/>
      <c r="AB87" s="163"/>
      <c r="AC87" s="164"/>
      <c r="AD87" s="163"/>
      <c r="AE87" s="164"/>
      <c r="AF87" s="163"/>
      <c r="AG87" s="164"/>
      <c r="AH87" s="163"/>
      <c r="AI87" s="164"/>
      <c r="AJ87" s="163"/>
      <c r="AK87" s="164"/>
      <c r="AL87" s="163"/>
      <c r="AM87" s="164"/>
      <c r="AN87" s="163"/>
      <c r="AO87" s="164"/>
      <c r="AP87" s="163"/>
      <c r="AQ87" s="164"/>
      <c r="AR87" s="163"/>
      <c r="AS87" s="164"/>
      <c r="AT87" s="163"/>
      <c r="AU87" s="164"/>
      <c r="AV87" s="163"/>
      <c r="AW87" s="164"/>
      <c r="AX87" s="163"/>
      <c r="AY87" s="164"/>
      <c r="AZ87" s="163"/>
      <c r="BA87" s="164"/>
      <c r="BB87" s="163"/>
      <c r="BC87" s="164"/>
      <c r="BD87" s="163"/>
      <c r="BE87" s="164"/>
      <c r="BF87" s="163"/>
      <c r="BG87" s="164"/>
      <c r="BH87" s="187">
        <f t="shared" si="33"/>
        <v>0</v>
      </c>
      <c r="BI87" s="187"/>
      <c r="BJ87" s="188" t="e">
        <f>BH88/BH87</f>
        <v>#DIV/0!</v>
      </c>
      <c r="BK87" s="188"/>
      <c r="BL87" s="249" t="s">
        <v>23</v>
      </c>
      <c r="BM87" s="249"/>
      <c r="BN87" s="249"/>
      <c r="BO87" s="249"/>
      <c r="BP87" s="69"/>
      <c r="BQ87" s="69"/>
      <c r="BR87" s="69"/>
      <c r="BS87" s="69"/>
      <c r="BT87" s="69"/>
      <c r="BU87" s="138"/>
      <c r="BV87" s="138"/>
      <c r="BW87" s="138"/>
      <c r="BX87" s="138"/>
      <c r="BY87" s="138"/>
      <c r="BZ87" s="138"/>
      <c r="CA87" s="139"/>
      <c r="CB87" s="4"/>
      <c r="CC87" s="4"/>
      <c r="CD87" s="4"/>
      <c r="CE87" s="4"/>
    </row>
    <row r="88" spans="1:83" ht="14.25" hidden="1" customHeight="1" x14ac:dyDescent="0.2">
      <c r="A88" s="245"/>
      <c r="B88" s="246"/>
      <c r="C88" s="246"/>
      <c r="D88" s="246"/>
      <c r="E88" s="246"/>
      <c r="F88" s="246"/>
      <c r="G88" s="246"/>
      <c r="H88" s="246"/>
      <c r="I88" s="246"/>
      <c r="J88" s="247"/>
      <c r="K88" s="247"/>
      <c r="L88" s="247"/>
      <c r="M88" s="247"/>
      <c r="N88" s="247"/>
      <c r="O88" s="27" t="s">
        <v>19</v>
      </c>
      <c r="P88" s="142"/>
      <c r="Q88" s="143"/>
      <c r="R88" s="142"/>
      <c r="S88" s="143"/>
      <c r="T88" s="142"/>
      <c r="U88" s="143"/>
      <c r="V88" s="142"/>
      <c r="W88" s="143"/>
      <c r="X88" s="142"/>
      <c r="Y88" s="143"/>
      <c r="Z88" s="142"/>
      <c r="AA88" s="143"/>
      <c r="AB88" s="142"/>
      <c r="AC88" s="143"/>
      <c r="AD88" s="142"/>
      <c r="AE88" s="143"/>
      <c r="AF88" s="142"/>
      <c r="AG88" s="143"/>
      <c r="AH88" s="142"/>
      <c r="AI88" s="143"/>
      <c r="AJ88" s="142"/>
      <c r="AK88" s="143"/>
      <c r="AL88" s="142"/>
      <c r="AM88" s="143"/>
      <c r="AN88" s="142"/>
      <c r="AO88" s="143"/>
      <c r="AP88" s="142"/>
      <c r="AQ88" s="143"/>
      <c r="AR88" s="142"/>
      <c r="AS88" s="143"/>
      <c r="AT88" s="142"/>
      <c r="AU88" s="143"/>
      <c r="AV88" s="142"/>
      <c r="AW88" s="143"/>
      <c r="AX88" s="142"/>
      <c r="AY88" s="143"/>
      <c r="AZ88" s="142"/>
      <c r="BA88" s="143"/>
      <c r="BB88" s="142"/>
      <c r="BC88" s="143"/>
      <c r="BD88" s="142"/>
      <c r="BE88" s="143"/>
      <c r="BF88" s="142"/>
      <c r="BG88" s="143"/>
      <c r="BH88" s="187">
        <f t="shared" si="33"/>
        <v>0</v>
      </c>
      <c r="BI88" s="187"/>
      <c r="BJ88" s="188"/>
      <c r="BK88" s="188"/>
      <c r="BL88" s="249"/>
      <c r="BM88" s="249"/>
      <c r="BN88" s="249"/>
      <c r="BO88" s="249"/>
      <c r="BP88" s="69"/>
      <c r="BQ88" s="69"/>
      <c r="BR88" s="69"/>
      <c r="BS88" s="69"/>
      <c r="BT88" s="69"/>
      <c r="BU88" s="138"/>
      <c r="BV88" s="138"/>
      <c r="BW88" s="138"/>
      <c r="BX88" s="138"/>
      <c r="BY88" s="138"/>
      <c r="BZ88" s="138"/>
      <c r="CA88" s="139"/>
      <c r="CB88" s="4"/>
      <c r="CC88" s="4"/>
      <c r="CD88" s="4"/>
      <c r="CE88" s="4"/>
    </row>
    <row r="89" spans="1:83" ht="14.25" hidden="1" customHeight="1" x14ac:dyDescent="0.2">
      <c r="A89" s="245"/>
      <c r="B89" s="246"/>
      <c r="C89" s="246"/>
      <c r="D89" s="246"/>
      <c r="E89" s="246"/>
      <c r="F89" s="246"/>
      <c r="G89" s="246"/>
      <c r="H89" s="246"/>
      <c r="I89" s="246"/>
      <c r="J89" s="247"/>
      <c r="K89" s="247"/>
      <c r="L89" s="247"/>
      <c r="M89" s="247"/>
      <c r="N89" s="247"/>
      <c r="O89" s="28" t="s">
        <v>17</v>
      </c>
      <c r="P89" s="250"/>
      <c r="Q89" s="250"/>
      <c r="R89" s="250"/>
      <c r="S89" s="250"/>
      <c r="T89" s="163"/>
      <c r="U89" s="164"/>
      <c r="V89" s="163"/>
      <c r="W89" s="164"/>
      <c r="X89" s="163"/>
      <c r="Y89" s="164"/>
      <c r="Z89" s="163"/>
      <c r="AA89" s="164"/>
      <c r="AB89" s="163"/>
      <c r="AC89" s="164"/>
      <c r="AD89" s="163"/>
      <c r="AE89" s="164"/>
      <c r="AF89" s="163"/>
      <c r="AG89" s="164"/>
      <c r="AH89" s="163"/>
      <c r="AI89" s="164"/>
      <c r="AJ89" s="163"/>
      <c r="AK89" s="164"/>
      <c r="AL89" s="163"/>
      <c r="AM89" s="164"/>
      <c r="AN89" s="163"/>
      <c r="AO89" s="164"/>
      <c r="AP89" s="163"/>
      <c r="AQ89" s="164"/>
      <c r="AR89" s="163"/>
      <c r="AS89" s="164"/>
      <c r="AT89" s="163"/>
      <c r="AU89" s="164"/>
      <c r="AV89" s="163"/>
      <c r="AW89" s="164"/>
      <c r="AX89" s="163"/>
      <c r="AY89" s="164"/>
      <c r="AZ89" s="163"/>
      <c r="BA89" s="164"/>
      <c r="BB89" s="163"/>
      <c r="BC89" s="164"/>
      <c r="BD89" s="163"/>
      <c r="BE89" s="164"/>
      <c r="BF89" s="163"/>
      <c r="BG89" s="164"/>
      <c r="BH89" s="187">
        <f t="shared" si="33"/>
        <v>0</v>
      </c>
      <c r="BI89" s="187"/>
      <c r="BJ89" s="188" t="e">
        <f>BH90/BH89</f>
        <v>#DIV/0!</v>
      </c>
      <c r="BK89" s="188"/>
      <c r="BL89" s="249" t="s">
        <v>24</v>
      </c>
      <c r="BM89" s="249"/>
      <c r="BN89" s="249"/>
      <c r="BO89" s="249"/>
      <c r="BP89" s="69"/>
      <c r="BQ89" s="69"/>
      <c r="BR89" s="69"/>
      <c r="BS89" s="69"/>
      <c r="BT89" s="69"/>
      <c r="BU89" s="138"/>
      <c r="BV89" s="138"/>
      <c r="BW89" s="138"/>
      <c r="BX89" s="138"/>
      <c r="BY89" s="138"/>
      <c r="BZ89" s="138"/>
      <c r="CA89" s="139"/>
      <c r="CB89" s="4"/>
      <c r="CC89" s="4"/>
      <c r="CD89" s="4"/>
      <c r="CE89" s="4"/>
    </row>
    <row r="90" spans="1:83" ht="15.75" hidden="1" customHeight="1" x14ac:dyDescent="0.2">
      <c r="A90" s="251"/>
      <c r="B90" s="252"/>
      <c r="C90" s="252"/>
      <c r="D90" s="252"/>
      <c r="E90" s="252"/>
      <c r="F90" s="252"/>
      <c r="G90" s="252"/>
      <c r="H90" s="252"/>
      <c r="I90" s="252"/>
      <c r="J90" s="253"/>
      <c r="K90" s="253"/>
      <c r="L90" s="253"/>
      <c r="M90" s="253"/>
      <c r="N90" s="253"/>
      <c r="O90" s="100" t="s">
        <v>19</v>
      </c>
      <c r="P90" s="165"/>
      <c r="Q90" s="166"/>
      <c r="R90" s="165"/>
      <c r="S90" s="166"/>
      <c r="T90" s="165"/>
      <c r="U90" s="166"/>
      <c r="V90" s="165"/>
      <c r="W90" s="166"/>
      <c r="X90" s="165"/>
      <c r="Y90" s="166"/>
      <c r="Z90" s="165"/>
      <c r="AA90" s="166"/>
      <c r="AB90" s="165"/>
      <c r="AC90" s="166"/>
      <c r="AD90" s="165"/>
      <c r="AE90" s="166"/>
      <c r="AF90" s="165"/>
      <c r="AG90" s="166"/>
      <c r="AH90" s="165"/>
      <c r="AI90" s="166"/>
      <c r="AJ90" s="165"/>
      <c r="AK90" s="166"/>
      <c r="AL90" s="165"/>
      <c r="AM90" s="166"/>
      <c r="AN90" s="165"/>
      <c r="AO90" s="166"/>
      <c r="AP90" s="165"/>
      <c r="AQ90" s="166"/>
      <c r="AR90" s="165"/>
      <c r="AS90" s="166"/>
      <c r="AT90" s="165"/>
      <c r="AU90" s="166"/>
      <c r="AV90" s="165"/>
      <c r="AW90" s="166"/>
      <c r="AX90" s="165"/>
      <c r="AY90" s="166"/>
      <c r="AZ90" s="165"/>
      <c r="BA90" s="166"/>
      <c r="BB90" s="165"/>
      <c r="BC90" s="166"/>
      <c r="BD90" s="165"/>
      <c r="BE90" s="166"/>
      <c r="BF90" s="165"/>
      <c r="BG90" s="166"/>
      <c r="BH90" s="258">
        <f t="shared" si="33"/>
        <v>0</v>
      </c>
      <c r="BI90" s="258"/>
      <c r="BJ90" s="254"/>
      <c r="BK90" s="254"/>
      <c r="BL90" s="255"/>
      <c r="BM90" s="255"/>
      <c r="BN90" s="255"/>
      <c r="BO90" s="255"/>
      <c r="BP90" s="101"/>
      <c r="BQ90" s="101"/>
      <c r="BR90" s="101"/>
      <c r="BS90" s="101"/>
      <c r="BT90" s="101"/>
      <c r="BU90" s="256"/>
      <c r="BV90" s="256"/>
      <c r="BW90" s="256"/>
      <c r="BX90" s="256"/>
      <c r="BY90" s="256"/>
      <c r="BZ90" s="256"/>
      <c r="CA90" s="257"/>
      <c r="CB90" s="4"/>
      <c r="CC90" s="4"/>
      <c r="CD90" s="4"/>
      <c r="CE90" s="4"/>
    </row>
    <row r="91" spans="1:83" ht="21" customHeight="1" x14ac:dyDescent="0.2">
      <c r="A91" s="273" t="s">
        <v>25</v>
      </c>
      <c r="B91" s="274"/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102" t="s">
        <v>17</v>
      </c>
      <c r="P91" s="140">
        <f>++P13+P15+P17+P19+P21+P23+P25+P27+P27+P29+P31+P33+P35+P37+P39+P41+P43+P45+P47+P49+P51+P53+P55+P57+P59+P61+P63+P65+P67+P69+P71+P73+P75+P77+P79+P81+P83</f>
        <v>0</v>
      </c>
      <c r="Q91" s="140"/>
      <c r="R91" s="140">
        <f t="shared" ref="R91:R92" si="36">++R13+R15+R17+R19+R21+R23+R25+R27+R27+R29+R31+R33+R35+R37+R39+R41+R43+R45+R47+R49+R51+R53+R55+R57+R59+R61+R63+R65+R67+R69+R71+R73+R75+R77+R79+R81+R83</f>
        <v>3</v>
      </c>
      <c r="S91" s="140"/>
      <c r="T91" s="140">
        <f t="shared" ref="T91:T92" si="37">++T13+T15+T17+T19+T21+T23+T25+T27+T27+T29+T31+T33+T35+T37+T39+T41+T43+T45+T47+T49+T51+T53+T55+T57+T59+T61+T63+T65+T67+T69+T71+T73+T75+T77+T79+T81+T83</f>
        <v>2</v>
      </c>
      <c r="U91" s="140"/>
      <c r="V91" s="140">
        <f t="shared" ref="V91:V92" si="38">++V13+V15+V17+V19+V21+V23+V25+V27+V27+V29+V31+V33+V35+V37+V39+V41+V43+V45+V47+V49+V51+V53+V55+V57+V59+V61+V63+V65+V67+V69+V71+V73+V75+V77+V79+V81+V83</f>
        <v>4</v>
      </c>
      <c r="W91" s="140"/>
      <c r="X91" s="140">
        <f t="shared" ref="X91:X92" si="39">++X13+X15+X17+X19+X21+X23+X25+X27+X27+X29+X31+X33+X35+X37+X39+X41+X43+X45+X47+X49+X51+X53+X55+X57+X59+X61+X63+X65+X67+X69+X71+X73+X75+X77+X79+X81+X83</f>
        <v>1</v>
      </c>
      <c r="Y91" s="140"/>
      <c r="Z91" s="140">
        <f t="shared" ref="Z91:Z92" si="40">++Z13+Z15+Z17+Z19+Z21+Z23+Z25+Z27+Z27+Z29+Z31+Z33+Z35+Z37+Z39+Z41+Z43+Z45+Z47+Z49+Z51+Z53+Z55+Z57+Z59+Z61+Z63+Z65+Z67+Z69+Z71+Z73+Z75+Z77+Z79+Z81+Z83</f>
        <v>2</v>
      </c>
      <c r="AA91" s="140"/>
      <c r="AB91" s="140">
        <f t="shared" ref="AB91:AB92" si="41">++AB13+AB15+AB17+AB19+AB21+AB23+AB25+AB27+AB27+AB29+AB31+AB33+AB35+AB37+AB39+AB41+AB43+AB45+AB47+AB49+AB51+AB53+AB55+AB57+AB59+AB61+AB63+AB65+AB67+AB69+AB71+AB73+AB75+AB77+AB79+AB81+AB83</f>
        <v>4</v>
      </c>
      <c r="AC91" s="140"/>
      <c r="AD91" s="140">
        <f t="shared" ref="AD91:AD92" si="42">++AD13+AD15+AD17+AD19+AD21+AD23+AD25+AD27+AD27+AD29+AD31+AD33+AD35+AD37+AD39+AD41+AD43+AD45+AD47+AD49+AD51+AD53+AD55+AD57+AD59+AD61+AD63+AD65+AD67+AD69+AD71+AD73+AD75+AD77+AD79+AD81+AD83</f>
        <v>3</v>
      </c>
      <c r="AE91" s="140"/>
      <c r="AF91" s="140">
        <f t="shared" ref="AF91:AF92" si="43">++AF13+AF15+AF17+AF19+AF21+AF23+AF25+AF27+AF27+AF29+AF31+AF33+AF35+AF37+AF39+AF41+AF43+AF45+AF47+AF49+AF51+AF53+AF55+AF57+AF59+AF61+AF63+AF65+AF67+AF69+AF71+AF73+AF75+AF77+AF79+AF81+AF83</f>
        <v>2</v>
      </c>
      <c r="AG91" s="140"/>
      <c r="AH91" s="140">
        <f t="shared" ref="AH91:AH92" si="44">++AH13+AH15+AH17+AH19+AH21+AH23+AH25+AH27+AH27+AH29+AH31+AH33+AH35+AH37+AH39+AH41+AH43+AH45+AH47+AH49+AH51+AH53+AH55+AH57+AH59+AH61+AH63+AH65+AH67+AH69+AH71+AH73+AH75+AH77+AH79+AH81+AH83</f>
        <v>1</v>
      </c>
      <c r="AI91" s="140"/>
      <c r="AJ91" s="140">
        <f t="shared" ref="AJ91:AJ92" si="45">++AJ13+AJ15+AJ17+AJ19+AJ21+AJ23+AJ25+AJ27+AJ27+AJ29+AJ31+AJ33+AJ35+AJ37+AJ39+AJ41+AJ43+AJ45+AJ47+AJ49+AJ51+AJ53+AJ55+AJ57+AJ59+AJ61+AJ63+AJ65+AJ67+AJ69+AJ71+AJ73+AJ75+AJ77+AJ79+AJ81+AJ83</f>
        <v>1</v>
      </c>
      <c r="AK91" s="140"/>
      <c r="AL91" s="140">
        <f t="shared" ref="AL91:AL92" si="46">++AL13+AL15+AL17+AL19+AL21+AL23+AL25+AL27+AL27+AL29+AL31+AL33+AL35+AL37+AL39+AL41+AL43+AL45+AL47+AL49+AL51+AL53+AL55+AL57+AL59+AL61+AL63+AL65+AL67+AL69+AL71+AL73+AL75+AL77+AL79+AL81+AL83</f>
        <v>2</v>
      </c>
      <c r="AM91" s="140"/>
      <c r="AN91" s="140">
        <f t="shared" ref="AN91:AN92" si="47">++AN13+AN15+AN17+AN19+AN21+AN23+AN25+AN27+AN27+AN29+AN31+AN33+AN35+AN37+AN39+AN41+AN43+AN45+AN47+AN49+AN51+AN53+AN55+AN57+AN59+AN61+AN63+AN65+AN67+AN69+AN71+AN73+AN75+AN77+AN79+AN81+AN83</f>
        <v>5</v>
      </c>
      <c r="AO91" s="140"/>
      <c r="AP91" s="140">
        <f t="shared" ref="AP91:AP92" si="48">++AP13+AP15+AP17+AP19+AP21+AP23+AP25+AP27+AP27+AP29+AP31+AP33+AP35+AP37+AP39+AP41+AP43+AP45+AP47+AP49+AP51+AP53+AP55+AP57+AP59+AP61+AP63+AP65+AP67+AP69+AP71+AP73+AP75+AP77+AP79+AP81+AP83</f>
        <v>3</v>
      </c>
      <c r="AQ91" s="140"/>
      <c r="AR91" s="140">
        <f t="shared" ref="AR91:AR92" si="49">++AR13+AR15+AR17+AR19+AR21+AR23+AR25+AR27+AR27+AR29+AR31+AR33+AR35+AR37+AR39+AR41+AR43+AR45+AR47+AR49+AR51+AR53+AR55+AR57+AR59+AR61+AR63+AR65+AR67+AR69+AR71+AR73+AR75+AR77+AR79+AR81+AR83</f>
        <v>6</v>
      </c>
      <c r="AS91" s="140"/>
      <c r="AT91" s="140">
        <f t="shared" ref="AT91:AT92" si="50">++AT13+AT15+AT17+AT19+AT21+AT23+AT25+AT27+AT27+AT29+AT31+AT33+AT35+AT37+AT39+AT41+AT43+AT45+AT47+AT49+AT51+AT53+AT55+AT57+AT59+AT61+AT63+AT65+AT67+AT69+AT71+AT73+AT75+AT77+AT79+AT81+AT83</f>
        <v>4</v>
      </c>
      <c r="AU91" s="140"/>
      <c r="AV91" s="140">
        <f t="shared" ref="AV91:AV92" si="51">++AV13+AV15+AV17+AV19+AV21+AV23+AV25+AV27+AV27+AV29+AV31+AV33+AV35+AV37+AV39+AV41+AV43+AV45+AV47+AV49+AV51+AV53+AV55+AV57+AV59+AV61+AV63+AV65+AV67+AV69+AV71+AV73+AV75+AV77+AV79+AV81+AV83</f>
        <v>4</v>
      </c>
      <c r="AW91" s="140"/>
      <c r="AX91" s="140">
        <f t="shared" ref="AX91:AX92" si="52">++AX13+AX15+AX17+AX19+AX21+AX23+AX25+AX27+AX27+AX29+AX31+AX33+AX35+AX37+AX39+AX41+AX43+AX45+AX47+AX49+AX51+AX53+AX55+AX57+AX59+AX61+AX63+AX65+AX67+AX69+AX71+AX73+AX75+AX77+AX79+AX81+AX83</f>
        <v>3</v>
      </c>
      <c r="AY91" s="140"/>
      <c r="AZ91" s="140">
        <f t="shared" ref="AZ91:AZ92" si="53">++AZ13+AZ15+AZ17+AZ19+AZ21+AZ23+AZ25+AZ27+AZ27+AZ29+AZ31+AZ33+AZ35+AZ37+AZ39+AZ41+AZ43+AZ45+AZ47+AZ49+AZ51+AZ53+AZ55+AZ57+AZ59+AZ61+AZ63+AZ65+AZ67+AZ69+AZ71+AZ73+AZ75+AZ77+AZ79+AZ81+AZ83</f>
        <v>2</v>
      </c>
      <c r="BA91" s="140"/>
      <c r="BB91" s="140">
        <f t="shared" ref="BB91:BB92" si="54">++BB13+BB15+BB17+BB19+BB21+BB23+BB25+BB27+BB27+BB29+BB31+BB33+BB35+BB37+BB39+BB41+BB43+BB45+BB47+BB49+BB51+BB53+BB55+BB57+BB59+BB61+BB63+BB65+BB67+BB69+BB71+BB73+BB75+BB77+BB79+BB81+BB83</f>
        <v>6</v>
      </c>
      <c r="BC91" s="140"/>
      <c r="BD91" s="140">
        <f t="shared" ref="BD91:BD92" si="55">++BD13+BD15+BD17+BD19+BD21+BD23+BD25+BD27+BD27+BD29+BD31+BD33+BD35+BD37+BD39+BD41+BD43+BD45+BD47+BD49+BD51+BD53+BD55+BD57+BD59+BD61+BD63+BD65+BD67+BD69+BD71+BD73+BD75+BD77+BD79+BD81+BD83</f>
        <v>5</v>
      </c>
      <c r="BE91" s="140"/>
      <c r="BF91" s="140">
        <f t="shared" ref="BF91:BJ92" si="56">++BF13+BF15+BF17+BF19+BF21+BF23+BF25+BF27+BF27+BF29+BF31+BF33+BF35+BF37+BF39+BF41+BF43+BF45+BF47+BF49+BF51+BF53+BF55+BF57+BF59+BF61+BF63+BF65+BF67+BF69+BF71+BF73+BF75+BF77+BF79+BF81+BF83</f>
        <v>5</v>
      </c>
      <c r="BG91" s="140"/>
      <c r="BH91" s="141">
        <f t="shared" si="56"/>
        <v>25</v>
      </c>
      <c r="BI91" s="141"/>
      <c r="BJ91" s="141" t="e">
        <f t="shared" si="56"/>
        <v>#DIV/0!</v>
      </c>
      <c r="BK91" s="141"/>
      <c r="BL91" s="221" t="s">
        <v>18</v>
      </c>
      <c r="BM91" s="221"/>
      <c r="BN91" s="221"/>
      <c r="BO91" s="221"/>
      <c r="BP91" s="129" t="s">
        <v>89</v>
      </c>
      <c r="BQ91" s="130"/>
      <c r="BR91" s="130"/>
      <c r="BS91" s="130"/>
      <c r="BT91" s="131"/>
      <c r="BU91" s="223"/>
      <c r="BV91" s="223"/>
      <c r="BW91" s="223"/>
      <c r="BX91" s="223"/>
      <c r="BY91" s="223"/>
      <c r="BZ91" s="223"/>
      <c r="CA91" s="224"/>
      <c r="CB91" s="4"/>
      <c r="CC91" s="4"/>
      <c r="CD91" s="4"/>
      <c r="CE91" s="4"/>
    </row>
    <row r="92" spans="1:83" ht="21" customHeight="1" thickBot="1" x14ac:dyDescent="0.25">
      <c r="A92" s="271" t="s">
        <v>26</v>
      </c>
      <c r="B92" s="272"/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60" t="s">
        <v>19</v>
      </c>
      <c r="P92" s="140">
        <f>++P14+P16+P18+P20+P22+P24+P26+P28+P28+P30+P32+P34+P36+P38+P40+P42+P44+P46+P48+P50+P52+P54+P56+P58+P60+P62+P64+P66+P68+P70+P72+P74+P76+P78+P80+P82+P84</f>
        <v>0</v>
      </c>
      <c r="Q92" s="140"/>
      <c r="R92" s="140">
        <f t="shared" si="36"/>
        <v>3</v>
      </c>
      <c r="S92" s="140"/>
      <c r="T92" s="140">
        <f t="shared" si="37"/>
        <v>2</v>
      </c>
      <c r="U92" s="140"/>
      <c r="V92" s="140">
        <f t="shared" si="38"/>
        <v>4</v>
      </c>
      <c r="W92" s="140"/>
      <c r="X92" s="140">
        <f t="shared" si="39"/>
        <v>1</v>
      </c>
      <c r="Y92" s="140"/>
      <c r="Z92" s="140">
        <f t="shared" si="40"/>
        <v>2</v>
      </c>
      <c r="AA92" s="140"/>
      <c r="AB92" s="140">
        <f t="shared" si="41"/>
        <v>4</v>
      </c>
      <c r="AC92" s="140"/>
      <c r="AD92" s="140">
        <f t="shared" si="42"/>
        <v>3</v>
      </c>
      <c r="AE92" s="140"/>
      <c r="AF92" s="140">
        <f t="shared" si="43"/>
        <v>2</v>
      </c>
      <c r="AG92" s="140"/>
      <c r="AH92" s="140">
        <f t="shared" si="44"/>
        <v>1</v>
      </c>
      <c r="AI92" s="140"/>
      <c r="AJ92" s="140">
        <f t="shared" si="45"/>
        <v>1</v>
      </c>
      <c r="AK92" s="140"/>
      <c r="AL92" s="140">
        <f t="shared" si="46"/>
        <v>2</v>
      </c>
      <c r="AM92" s="140"/>
      <c r="AN92" s="140">
        <f t="shared" si="47"/>
        <v>0</v>
      </c>
      <c r="AO92" s="140"/>
      <c r="AP92" s="140">
        <f t="shared" si="48"/>
        <v>0</v>
      </c>
      <c r="AQ92" s="140"/>
      <c r="AR92" s="140">
        <f t="shared" si="49"/>
        <v>0</v>
      </c>
      <c r="AS92" s="140"/>
      <c r="AT92" s="140">
        <f t="shared" si="50"/>
        <v>0</v>
      </c>
      <c r="AU92" s="140"/>
      <c r="AV92" s="140">
        <f t="shared" si="51"/>
        <v>0</v>
      </c>
      <c r="AW92" s="140"/>
      <c r="AX92" s="140">
        <f t="shared" si="52"/>
        <v>0</v>
      </c>
      <c r="AY92" s="140"/>
      <c r="AZ92" s="140">
        <f t="shared" si="53"/>
        <v>0</v>
      </c>
      <c r="BA92" s="140"/>
      <c r="BB92" s="140">
        <f t="shared" si="54"/>
        <v>0</v>
      </c>
      <c r="BC92" s="140"/>
      <c r="BD92" s="140">
        <f t="shared" si="55"/>
        <v>0</v>
      </c>
      <c r="BE92" s="140"/>
      <c r="BF92" s="140">
        <f t="shared" si="56"/>
        <v>0</v>
      </c>
      <c r="BG92" s="140"/>
      <c r="BH92" s="141">
        <f t="shared" si="56"/>
        <v>25</v>
      </c>
      <c r="BI92" s="141"/>
      <c r="BJ92" s="141">
        <f t="shared" si="56"/>
        <v>0</v>
      </c>
      <c r="BK92" s="141"/>
      <c r="BL92" s="222"/>
      <c r="BM92" s="222"/>
      <c r="BN92" s="222"/>
      <c r="BO92" s="222"/>
      <c r="BP92" s="132"/>
      <c r="BQ92" s="133"/>
      <c r="BR92" s="133"/>
      <c r="BS92" s="133"/>
      <c r="BT92" s="134"/>
      <c r="BU92" s="225"/>
      <c r="BV92" s="225"/>
      <c r="BW92" s="225"/>
      <c r="BX92" s="225"/>
      <c r="BY92" s="225"/>
      <c r="BZ92" s="225"/>
      <c r="CA92" s="226"/>
    </row>
    <row r="93" spans="1:83" s="17" customFormat="1" ht="9" customHeight="1" x14ac:dyDescent="0.2">
      <c r="A93" s="23"/>
      <c r="B93" s="23"/>
      <c r="C93" s="23"/>
      <c r="D93" s="23"/>
      <c r="E93" s="23"/>
      <c r="F93" s="23"/>
      <c r="G93" s="23"/>
      <c r="H93" s="23"/>
      <c r="I93" s="26"/>
      <c r="J93" s="289"/>
      <c r="K93" s="289"/>
      <c r="L93" s="289"/>
      <c r="M93" s="289"/>
      <c r="N93" s="289"/>
      <c r="O93" s="105"/>
      <c r="P93" s="290"/>
      <c r="Q93" s="290"/>
      <c r="R93" s="290"/>
      <c r="S93" s="290"/>
      <c r="T93" s="288"/>
      <c r="U93" s="288"/>
      <c r="V93" s="288"/>
      <c r="W93" s="288"/>
      <c r="X93" s="288"/>
      <c r="Y93" s="288"/>
      <c r="Z93" s="288"/>
      <c r="AA93" s="288"/>
      <c r="AB93" s="288"/>
      <c r="AC93" s="288"/>
      <c r="AD93" s="288"/>
      <c r="AE93" s="288"/>
      <c r="AF93" s="288"/>
      <c r="AG93" s="288"/>
      <c r="AH93" s="288"/>
      <c r="AI93" s="288"/>
      <c r="AJ93" s="288"/>
      <c r="AK93" s="288"/>
      <c r="AL93" s="288"/>
      <c r="AM93" s="288"/>
      <c r="AN93" s="39"/>
      <c r="AO93" s="39"/>
      <c r="AP93" s="106"/>
      <c r="AQ93" s="106"/>
      <c r="AR93" s="39"/>
      <c r="AS93" s="39"/>
      <c r="AT93" s="39"/>
      <c r="AU93" s="39"/>
      <c r="AV93" s="107"/>
      <c r="AW93" s="107"/>
      <c r="AX93" s="107"/>
      <c r="AY93" s="107"/>
      <c r="AZ93" s="107"/>
      <c r="BA93" s="39"/>
      <c r="BB93" s="39"/>
      <c r="BC93" s="39"/>
      <c r="BD93" s="39"/>
      <c r="BE93" s="39"/>
      <c r="BF93" s="39"/>
      <c r="BG93" s="39"/>
      <c r="BH93" s="37"/>
      <c r="BI93" s="37"/>
      <c r="BJ93" s="37"/>
    </row>
    <row r="94" spans="1:83" s="17" customFormat="1" ht="9" customHeight="1" x14ac:dyDescent="0.2">
      <c r="A94" s="108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5"/>
      <c r="O94" s="85"/>
      <c r="P94" s="85"/>
      <c r="Q94" s="110" t="s">
        <v>172</v>
      </c>
      <c r="R94" s="86"/>
      <c r="S94" s="110" t="s">
        <v>173</v>
      </c>
      <c r="T94" s="86"/>
      <c r="U94" s="110" t="s">
        <v>174</v>
      </c>
      <c r="V94" s="86"/>
      <c r="W94" s="110"/>
      <c r="X94" s="86"/>
      <c r="Y94" s="86"/>
      <c r="Z94" s="86"/>
      <c r="AA94" s="86"/>
      <c r="AB94" s="86"/>
      <c r="AC94" s="86"/>
      <c r="AD94" s="86"/>
      <c r="AE94" s="85"/>
      <c r="AF94" s="85"/>
      <c r="AG94" s="110" t="s">
        <v>219</v>
      </c>
      <c r="AH94" s="86"/>
      <c r="AI94" s="110" t="s">
        <v>220</v>
      </c>
      <c r="AJ94" s="86"/>
      <c r="AK94" s="110" t="s">
        <v>221</v>
      </c>
      <c r="AL94" s="86"/>
      <c r="AM94" s="110"/>
      <c r="AN94" s="86"/>
      <c r="AO94" s="86"/>
      <c r="AP94" s="86"/>
      <c r="AQ94" s="87"/>
      <c r="AR94" s="109"/>
      <c r="AS94" s="109"/>
      <c r="AT94" s="109"/>
      <c r="AU94" s="109"/>
      <c r="AV94" s="88"/>
      <c r="AW94" s="88"/>
      <c r="AX94" s="88"/>
      <c r="AY94" s="88"/>
      <c r="AZ94" s="88"/>
      <c r="BA94" s="109"/>
      <c r="BB94" s="109"/>
      <c r="BC94" s="109"/>
      <c r="BD94" s="109"/>
      <c r="BE94" s="109"/>
      <c r="BF94" s="109"/>
      <c r="BG94" s="109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</row>
    <row r="95" spans="1:83" s="17" customFormat="1" ht="9" customHeight="1" x14ac:dyDescent="0.2">
      <c r="A95" s="108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5"/>
      <c r="O95" s="265" t="s">
        <v>251</v>
      </c>
      <c r="P95" s="265"/>
      <c r="Q95" s="111">
        <f>SUM(P91:W91)</f>
        <v>9</v>
      </c>
      <c r="R95" s="111"/>
      <c r="S95" s="111">
        <f>SUM(X91:AE91)</f>
        <v>10</v>
      </c>
      <c r="T95" s="111"/>
      <c r="U95" s="111">
        <f>SUM(AF91:AM91)</f>
        <v>6</v>
      </c>
      <c r="V95" s="111"/>
      <c r="W95" s="111"/>
      <c r="X95" s="111"/>
      <c r="Y95" s="111"/>
      <c r="Z95" s="109"/>
      <c r="AA95" s="109"/>
      <c r="AB95" s="87"/>
      <c r="AC95" s="87"/>
      <c r="AD95" s="109"/>
      <c r="AE95" s="265" t="s">
        <v>251</v>
      </c>
      <c r="AF95" s="265"/>
      <c r="AG95" s="111">
        <f>SUM(AN91:AS91)</f>
        <v>14</v>
      </c>
      <c r="AH95" s="111"/>
      <c r="AI95" s="111">
        <f>SUM(AT91:AY91)</f>
        <v>11</v>
      </c>
      <c r="AJ95" s="111"/>
      <c r="AK95" s="111">
        <f>SUM(AZ91:BG91)</f>
        <v>18</v>
      </c>
      <c r="AL95" s="111"/>
      <c r="AM95" s="111"/>
      <c r="AN95" s="111"/>
      <c r="AO95" s="111"/>
      <c r="AP95" s="109"/>
      <c r="AQ95" s="109"/>
      <c r="AR95" s="109"/>
      <c r="AS95" s="109"/>
      <c r="AT95" s="109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</row>
    <row r="96" spans="1:83" s="17" customFormat="1" ht="9" customHeight="1" x14ac:dyDescent="0.2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265" t="s">
        <v>250</v>
      </c>
      <c r="P96" s="265"/>
      <c r="Q96" s="111">
        <f>SUM(P92:W92)</f>
        <v>9</v>
      </c>
      <c r="R96" s="111"/>
      <c r="S96" s="111">
        <f>SUM(X92:AE92)</f>
        <v>10</v>
      </c>
      <c r="T96" s="111"/>
      <c r="U96" s="111">
        <f>SUM(AF92:AM92)</f>
        <v>6</v>
      </c>
      <c r="V96" s="111"/>
      <c r="W96" s="111"/>
      <c r="X96" s="111"/>
      <c r="Y96" s="111"/>
      <c r="Z96" s="85"/>
      <c r="AA96" s="85"/>
      <c r="AB96" s="85"/>
      <c r="AC96" s="85"/>
      <c r="AD96" s="85"/>
      <c r="AE96" s="265" t="s">
        <v>250</v>
      </c>
      <c r="AF96" s="265"/>
      <c r="AG96" s="111">
        <f>SUM(AN92:AS92)</f>
        <v>0</v>
      </c>
      <c r="AH96" s="111"/>
      <c r="AI96" s="111">
        <f>SUM(AT92:AY92)</f>
        <v>0</v>
      </c>
      <c r="AJ96" s="111"/>
      <c r="AK96" s="111">
        <f>SUM(AZ92:BG92)</f>
        <v>0</v>
      </c>
      <c r="AL96" s="111"/>
      <c r="AM96" s="111"/>
      <c r="AN96" s="85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</row>
    <row r="97" spans="1:82" s="14" customFormat="1" ht="9" customHeight="1" thickBot="1" x14ac:dyDescent="0.25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</row>
    <row r="98" spans="1:82" ht="33" customHeight="1" thickBot="1" x14ac:dyDescent="0.25">
      <c r="A98" s="293" t="s">
        <v>29</v>
      </c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294"/>
      <c r="N98" s="294"/>
      <c r="O98" s="294"/>
      <c r="P98" s="294"/>
      <c r="Q98" s="294"/>
      <c r="R98" s="294"/>
      <c r="S98" s="294"/>
      <c r="T98" s="294"/>
      <c r="U98" s="294"/>
      <c r="V98" s="294"/>
      <c r="W98" s="294"/>
      <c r="X98" s="294"/>
      <c r="Y98" s="294"/>
      <c r="Z98" s="294"/>
      <c r="AA98" s="294"/>
      <c r="AB98" s="294"/>
      <c r="AC98" s="294"/>
      <c r="AD98" s="294"/>
      <c r="AE98" s="294"/>
      <c r="AF98" s="294"/>
      <c r="AG98" s="294"/>
      <c r="AH98" s="294"/>
      <c r="AI98" s="294"/>
      <c r="AJ98" s="294"/>
      <c r="AK98" s="294"/>
      <c r="AL98" s="294"/>
      <c r="AM98" s="294"/>
      <c r="AN98" s="294"/>
      <c r="AO98" s="294"/>
      <c r="AP98" s="294"/>
      <c r="AQ98" s="294"/>
      <c r="AR98" s="294"/>
      <c r="AS98" s="294"/>
      <c r="AT98" s="294"/>
      <c r="AU98" s="294"/>
      <c r="AV98" s="294"/>
      <c r="AW98" s="294"/>
      <c r="AX98" s="294"/>
      <c r="AY98" s="294"/>
      <c r="AZ98" s="294"/>
      <c r="BA98" s="294"/>
      <c r="BB98" s="294"/>
      <c r="BC98" s="294"/>
      <c r="BD98" s="294"/>
      <c r="BE98" s="294"/>
      <c r="BF98" s="294"/>
      <c r="BG98" s="294"/>
      <c r="BH98" s="294"/>
      <c r="BI98" s="294"/>
      <c r="BJ98" s="294"/>
      <c r="BK98" s="294"/>
      <c r="BL98" s="294"/>
      <c r="BM98" s="294"/>
      <c r="BN98" s="294"/>
      <c r="BO98" s="294"/>
      <c r="BP98" s="294"/>
      <c r="BQ98" s="294"/>
      <c r="BR98" s="294"/>
      <c r="BS98" s="294"/>
      <c r="BT98" s="294"/>
      <c r="BU98" s="294"/>
      <c r="BV98" s="294"/>
      <c r="BW98" s="294"/>
      <c r="BX98" s="294"/>
      <c r="BY98" s="294"/>
      <c r="BZ98" s="294"/>
      <c r="CA98" s="295"/>
    </row>
    <row r="99" spans="1:82" ht="27.75" customHeight="1" x14ac:dyDescent="0.2">
      <c r="A99" s="291" t="s">
        <v>30</v>
      </c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267"/>
      <c r="O99" s="266" t="s">
        <v>68</v>
      </c>
      <c r="P99" s="122"/>
      <c r="Q99" s="122"/>
      <c r="R99" s="122"/>
      <c r="S99" s="122"/>
      <c r="T99" s="122"/>
      <c r="U99" s="122"/>
      <c r="V99" s="122"/>
      <c r="W99" s="122"/>
      <c r="X99" s="267"/>
      <c r="Y99" s="268" t="s">
        <v>66</v>
      </c>
      <c r="Z99" s="269"/>
      <c r="AA99" s="269"/>
      <c r="AB99" s="269"/>
      <c r="AC99" s="269"/>
      <c r="AD99" s="269"/>
      <c r="AE99" s="269"/>
      <c r="AF99" s="269"/>
      <c r="AG99" s="269"/>
      <c r="AH99" s="269"/>
      <c r="AI99" s="269"/>
      <c r="AJ99" s="269"/>
      <c r="AK99" s="269"/>
      <c r="AL99" s="269"/>
      <c r="AM99" s="269"/>
      <c r="AN99" s="269"/>
      <c r="AO99" s="269"/>
      <c r="AP99" s="269"/>
      <c r="AQ99" s="269"/>
      <c r="AR99" s="269"/>
      <c r="AS99" s="269"/>
      <c r="AT99" s="269"/>
      <c r="AU99" s="269"/>
      <c r="AV99" s="269"/>
      <c r="AW99" s="269"/>
      <c r="AX99" s="269"/>
      <c r="AY99" s="122" t="s">
        <v>71</v>
      </c>
      <c r="AZ99" s="122"/>
      <c r="BA99" s="122"/>
      <c r="BB99" s="122"/>
      <c r="BC99" s="122"/>
      <c r="BD99" s="122"/>
      <c r="BE99" s="122"/>
      <c r="BF99" s="122"/>
      <c r="BG99" s="122"/>
      <c r="BH99" s="122"/>
      <c r="BI99" s="122"/>
      <c r="BJ99" s="122"/>
      <c r="BK99" s="122"/>
      <c r="BL99" s="122"/>
      <c r="BM99" s="122"/>
      <c r="BN99" s="122"/>
      <c r="BO99" s="122"/>
      <c r="BP99" s="122"/>
      <c r="BQ99" s="122"/>
      <c r="BR99" s="122"/>
      <c r="BS99" s="122"/>
      <c r="BT99" s="122"/>
      <c r="BU99" s="122"/>
      <c r="BV99" s="122"/>
      <c r="BW99" s="122"/>
      <c r="BX99" s="122"/>
      <c r="BY99" s="122"/>
      <c r="BZ99" s="122"/>
      <c r="CA99" s="122"/>
    </row>
    <row r="100" spans="1:82" ht="22.5" customHeight="1" x14ac:dyDescent="0.2">
      <c r="A100" s="292"/>
      <c r="B100" s="26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  <c r="N100" s="270"/>
      <c r="O100" s="268"/>
      <c r="P100" s="269"/>
      <c r="Q100" s="269"/>
      <c r="R100" s="269"/>
      <c r="S100" s="269"/>
      <c r="T100" s="269"/>
      <c r="U100" s="269"/>
      <c r="V100" s="269"/>
      <c r="W100" s="269"/>
      <c r="X100" s="270"/>
      <c r="Y100" s="276" t="s">
        <v>182</v>
      </c>
      <c r="Z100" s="120"/>
      <c r="AA100" s="120"/>
      <c r="AB100" s="120"/>
      <c r="AC100" s="120"/>
      <c r="AD100" s="120"/>
      <c r="AE100" s="276" t="s">
        <v>183</v>
      </c>
      <c r="AF100" s="120"/>
      <c r="AG100" s="120"/>
      <c r="AH100" s="120"/>
      <c r="AI100" s="120"/>
      <c r="AJ100" s="120"/>
      <c r="AK100" s="280" t="s">
        <v>184</v>
      </c>
      <c r="AL100" s="280"/>
      <c r="AM100" s="280"/>
      <c r="AN100" s="280"/>
      <c r="AO100" s="280"/>
      <c r="AP100" s="120" t="s">
        <v>185</v>
      </c>
      <c r="AQ100" s="120"/>
      <c r="AR100" s="121"/>
      <c r="AS100" s="120" t="s">
        <v>186</v>
      </c>
      <c r="AT100" s="120"/>
      <c r="AU100" s="121"/>
      <c r="AV100" s="120" t="s">
        <v>187</v>
      </c>
      <c r="AW100" s="120"/>
      <c r="AX100" s="121"/>
      <c r="AY100" s="276" t="s">
        <v>182</v>
      </c>
      <c r="AZ100" s="120"/>
      <c r="BA100" s="120"/>
      <c r="BB100" s="120"/>
      <c r="BC100" s="120"/>
      <c r="BD100" s="120"/>
      <c r="BE100" s="276" t="s">
        <v>183</v>
      </c>
      <c r="BF100" s="120"/>
      <c r="BG100" s="120"/>
      <c r="BH100" s="120"/>
      <c r="BI100" s="120"/>
      <c r="BJ100" s="120"/>
      <c r="BK100" s="276" t="s">
        <v>184</v>
      </c>
      <c r="BL100" s="120"/>
      <c r="BM100" s="120"/>
      <c r="BN100" s="120"/>
      <c r="BO100" s="120"/>
      <c r="BP100" s="280" t="s">
        <v>188</v>
      </c>
      <c r="BQ100" s="280"/>
      <c r="BR100" s="280"/>
      <c r="BS100" s="280"/>
      <c r="BT100" s="280" t="s">
        <v>185</v>
      </c>
      <c r="BU100" s="280"/>
      <c r="BV100" s="280"/>
      <c r="BW100" s="280"/>
      <c r="BX100" s="280" t="s">
        <v>186</v>
      </c>
      <c r="BY100" s="280"/>
      <c r="BZ100" s="280"/>
      <c r="CA100" s="280"/>
      <c r="CB100" s="2"/>
      <c r="CC100" s="2"/>
      <c r="CD100" s="2"/>
    </row>
    <row r="101" spans="1:82" ht="69.75" customHeight="1" x14ac:dyDescent="0.2">
      <c r="A101" s="287" t="s">
        <v>61</v>
      </c>
      <c r="B101" s="263"/>
      <c r="C101" s="263"/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  <c r="N101" s="264"/>
      <c r="O101" s="262" t="str">
        <f>+AZ8</f>
        <v>TRIMESTRAL</v>
      </c>
      <c r="P101" s="263"/>
      <c r="Q101" s="263"/>
      <c r="R101" s="263"/>
      <c r="S101" s="263"/>
      <c r="T101" s="263"/>
      <c r="U101" s="263"/>
      <c r="V101" s="263"/>
      <c r="W101" s="263"/>
      <c r="X101" s="264"/>
      <c r="Y101" s="275">
        <f>(SUM(P92:W92)/SUM(P91:W91))</f>
        <v>1</v>
      </c>
      <c r="Z101" s="275"/>
      <c r="AA101" s="275"/>
      <c r="AB101" s="275"/>
      <c r="AC101" s="275"/>
      <c r="AD101" s="275"/>
      <c r="AE101" s="277">
        <f>(SUM(X92:AE92)/SUM(X91:AE91))</f>
        <v>1</v>
      </c>
      <c r="AF101" s="278"/>
      <c r="AG101" s="278"/>
      <c r="AH101" s="278"/>
      <c r="AI101" s="278"/>
      <c r="AJ101" s="279"/>
      <c r="AK101" s="275">
        <f>(SUM(AF92:AM92)/SUM(AF91:AM91))</f>
        <v>1</v>
      </c>
      <c r="AL101" s="275"/>
      <c r="AM101" s="275"/>
      <c r="AN101" s="275"/>
      <c r="AO101" s="275"/>
      <c r="AP101" s="281">
        <f>(SUM(AN92:AS92)/SUM(AN91:AS91))</f>
        <v>0</v>
      </c>
      <c r="AQ101" s="282"/>
      <c r="AR101" s="283"/>
      <c r="AS101" s="281">
        <f>(SUM(AT92:AY92)/SUM(AT91:AY91))</f>
        <v>0</v>
      </c>
      <c r="AT101" s="282"/>
      <c r="AU101" s="283"/>
      <c r="AV101" s="281">
        <f>(SUM(AZ92:BG92)/SUM(AZ91:BG91))</f>
        <v>0</v>
      </c>
      <c r="AW101" s="282"/>
      <c r="AX101" s="283"/>
      <c r="AY101" s="296" t="s">
        <v>90</v>
      </c>
      <c r="AZ101" s="297"/>
      <c r="BA101" s="297"/>
      <c r="BB101" s="297"/>
      <c r="BC101" s="297"/>
      <c r="BD101" s="298"/>
      <c r="BE101" s="326"/>
      <c r="BF101" s="327"/>
      <c r="BG101" s="327"/>
      <c r="BH101" s="327"/>
      <c r="BI101" s="327"/>
      <c r="BJ101" s="328"/>
      <c r="BK101" s="329"/>
      <c r="BL101" s="329"/>
      <c r="BM101" s="329"/>
      <c r="BN101" s="329"/>
      <c r="BO101" s="326"/>
      <c r="BP101" s="299"/>
      <c r="BQ101" s="299"/>
      <c r="BR101" s="299"/>
      <c r="BS101" s="299"/>
      <c r="BT101" s="299"/>
      <c r="BU101" s="299"/>
      <c r="BV101" s="299"/>
      <c r="BW101" s="299"/>
      <c r="BX101" s="299"/>
      <c r="BY101" s="299"/>
      <c r="BZ101" s="299"/>
      <c r="CA101" s="299"/>
    </row>
    <row r="102" spans="1:82" ht="69.75" customHeight="1" x14ac:dyDescent="0.2">
      <c r="A102" s="259" t="s">
        <v>126</v>
      </c>
      <c r="B102" s="26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1"/>
      <c r="O102" s="262" t="str">
        <f>+AZ9</f>
        <v>TRIMESTRAL</v>
      </c>
      <c r="P102" s="263"/>
      <c r="Q102" s="263"/>
      <c r="R102" s="263"/>
      <c r="S102" s="263"/>
      <c r="T102" s="263"/>
      <c r="U102" s="263"/>
      <c r="V102" s="263"/>
      <c r="W102" s="263"/>
      <c r="X102" s="264"/>
      <c r="Y102" s="319">
        <f>++'HOJA DE CÁLCULO 2021'!H7</f>
        <v>0</v>
      </c>
      <c r="Z102" s="320"/>
      <c r="AA102" s="320"/>
      <c r="AB102" s="320"/>
      <c r="AC102" s="320"/>
      <c r="AD102" s="320"/>
      <c r="AE102" s="320"/>
      <c r="AF102" s="320"/>
      <c r="AG102" s="320"/>
      <c r="AH102" s="320"/>
      <c r="AI102" s="320"/>
      <c r="AJ102" s="320"/>
      <c r="AK102" s="320"/>
      <c r="AL102" s="320"/>
      <c r="AM102" s="320"/>
      <c r="AN102" s="320"/>
      <c r="AO102" s="321"/>
      <c r="AP102" s="281" t="e">
        <f>++'HOJA DE CÁLCULO 2021'!H10</f>
        <v>#DIV/0!</v>
      </c>
      <c r="AQ102" s="282"/>
      <c r="AR102" s="283"/>
      <c r="AS102" s="281" t="e">
        <f>++'HOJA DE CÁLCULO 2021'!H13</f>
        <v>#DIV/0!</v>
      </c>
      <c r="AT102" s="282"/>
      <c r="AU102" s="283"/>
      <c r="AV102" s="281" t="e">
        <f>++'HOJA DE CÁLCULO 2021'!H16</f>
        <v>#DIV/0!</v>
      </c>
      <c r="AW102" s="282"/>
      <c r="AX102" s="283"/>
      <c r="AY102" s="322" t="s">
        <v>191</v>
      </c>
      <c r="AZ102" s="323"/>
      <c r="BA102" s="323"/>
      <c r="BB102" s="323"/>
      <c r="BC102" s="323"/>
      <c r="BD102" s="323"/>
      <c r="BE102" s="323"/>
      <c r="BF102" s="323"/>
      <c r="BG102" s="323"/>
      <c r="BH102" s="323"/>
      <c r="BI102" s="323"/>
      <c r="BJ102" s="323"/>
      <c r="BK102" s="323"/>
      <c r="BL102" s="323"/>
      <c r="BM102" s="323"/>
      <c r="BN102" s="323"/>
      <c r="BO102" s="324"/>
      <c r="BP102" s="299"/>
      <c r="BQ102" s="299"/>
      <c r="BR102" s="299"/>
      <c r="BS102" s="299"/>
      <c r="BT102" s="299"/>
      <c r="BU102" s="299"/>
      <c r="BV102" s="299"/>
      <c r="BW102" s="299"/>
      <c r="BX102" s="299"/>
      <c r="BY102" s="299"/>
      <c r="BZ102" s="299"/>
      <c r="CA102" s="299"/>
    </row>
    <row r="103" spans="1:82" ht="69.75" customHeight="1" x14ac:dyDescent="0.2">
      <c r="A103" s="259" t="s">
        <v>112</v>
      </c>
      <c r="B103" s="260"/>
      <c r="C103" s="260"/>
      <c r="D103" s="260"/>
      <c r="E103" s="260"/>
      <c r="F103" s="260"/>
      <c r="G103" s="260"/>
      <c r="H103" s="260"/>
      <c r="I103" s="260"/>
      <c r="J103" s="260"/>
      <c r="K103" s="260"/>
      <c r="L103" s="260"/>
      <c r="M103" s="260"/>
      <c r="N103" s="261"/>
      <c r="O103" s="262" t="str">
        <f>+AZ10</f>
        <v>TRIMESTRAL</v>
      </c>
      <c r="P103" s="263"/>
      <c r="Q103" s="263"/>
      <c r="R103" s="263"/>
      <c r="S103" s="263"/>
      <c r="T103" s="263"/>
      <c r="U103" s="263"/>
      <c r="V103" s="263"/>
      <c r="W103" s="263"/>
      <c r="X103" s="264"/>
      <c r="Y103" s="319">
        <f>++'HOJA DE CÁLCULO 2021'!F26</f>
        <v>0</v>
      </c>
      <c r="Z103" s="320"/>
      <c r="AA103" s="320"/>
      <c r="AB103" s="320"/>
      <c r="AC103" s="320"/>
      <c r="AD103" s="320"/>
      <c r="AE103" s="320"/>
      <c r="AF103" s="320"/>
      <c r="AG103" s="320"/>
      <c r="AH103" s="320"/>
      <c r="AI103" s="320"/>
      <c r="AJ103" s="320"/>
      <c r="AK103" s="320"/>
      <c r="AL103" s="320"/>
      <c r="AM103" s="320"/>
      <c r="AN103" s="320"/>
      <c r="AO103" s="321"/>
      <c r="AP103" s="284">
        <f>++'HOJA DE CÁLCULO 2021'!F29</f>
        <v>0</v>
      </c>
      <c r="AQ103" s="285"/>
      <c r="AR103" s="286"/>
      <c r="AS103" s="119">
        <f>++'HOJA DE CÁLCULO 2021'!I29</f>
        <v>0</v>
      </c>
      <c r="AT103" s="119"/>
      <c r="AU103" s="119"/>
      <c r="AV103" s="119">
        <f>++'HOJA DE CÁLCULO 2021'!L29</f>
        <v>0</v>
      </c>
      <c r="AW103" s="119"/>
      <c r="AX103" s="119"/>
      <c r="AY103" s="325" t="s">
        <v>192</v>
      </c>
      <c r="AZ103" s="325"/>
      <c r="BA103" s="325"/>
      <c r="BB103" s="325"/>
      <c r="BC103" s="325"/>
      <c r="BD103" s="325"/>
      <c r="BE103" s="325"/>
      <c r="BF103" s="325"/>
      <c r="BG103" s="325"/>
      <c r="BH103" s="325"/>
      <c r="BI103" s="325"/>
      <c r="BJ103" s="325"/>
      <c r="BK103" s="325"/>
      <c r="BL103" s="325"/>
      <c r="BM103" s="325"/>
      <c r="BN103" s="325"/>
      <c r="BO103" s="325"/>
      <c r="BP103" s="299"/>
      <c r="BQ103" s="299"/>
      <c r="BR103" s="299"/>
      <c r="BS103" s="299"/>
      <c r="BT103" s="299"/>
      <c r="BU103" s="299"/>
      <c r="BV103" s="299"/>
      <c r="BW103" s="299"/>
      <c r="BX103" s="299"/>
      <c r="BY103" s="299"/>
      <c r="BZ103" s="299"/>
      <c r="CA103" s="299"/>
      <c r="CB103" s="2"/>
      <c r="CC103" s="2"/>
      <c r="CD103" s="2"/>
    </row>
    <row r="104" spans="1:82" ht="18" x14ac:dyDescent="0.2">
      <c r="A104" s="330" t="s">
        <v>80</v>
      </c>
      <c r="B104" s="331"/>
      <c r="C104" s="331"/>
      <c r="D104" s="331"/>
      <c r="E104" s="331"/>
      <c r="F104" s="331"/>
      <c r="G104" s="331"/>
      <c r="H104" s="331"/>
      <c r="I104" s="331"/>
      <c r="J104" s="331"/>
      <c r="K104" s="331"/>
      <c r="L104" s="331"/>
      <c r="M104" s="331"/>
      <c r="N104" s="331"/>
      <c r="O104" s="331"/>
      <c r="P104" s="331"/>
      <c r="Q104" s="331"/>
      <c r="R104" s="331"/>
      <c r="S104" s="331"/>
      <c r="T104" s="331"/>
      <c r="U104" s="331"/>
      <c r="V104" s="331"/>
      <c r="W104" s="331"/>
      <c r="X104" s="331"/>
      <c r="Y104" s="331"/>
      <c r="Z104" s="331"/>
      <c r="AA104" s="331"/>
      <c r="AB104" s="331"/>
      <c r="AC104" s="331"/>
      <c r="AD104" s="331"/>
      <c r="AE104" s="331"/>
      <c r="AF104" s="331"/>
      <c r="AG104" s="331"/>
      <c r="AH104" s="331"/>
      <c r="AI104" s="331"/>
      <c r="AJ104" s="331"/>
      <c r="AK104" s="331"/>
      <c r="AL104" s="331"/>
      <c r="AM104" s="331"/>
      <c r="AN104" s="331"/>
      <c r="AO104" s="331"/>
      <c r="AP104" s="331"/>
      <c r="AQ104" s="331"/>
      <c r="AR104" s="331"/>
      <c r="AS104" s="331"/>
      <c r="AT104" s="331"/>
      <c r="AU104" s="331"/>
      <c r="AV104" s="331"/>
      <c r="AW104" s="331"/>
      <c r="AX104" s="331"/>
      <c r="AY104" s="331"/>
      <c r="AZ104" s="331"/>
      <c r="BA104" s="331"/>
      <c r="BB104" s="331"/>
      <c r="BC104" s="331"/>
      <c r="BD104" s="331"/>
      <c r="BE104" s="331"/>
      <c r="BF104" s="331"/>
      <c r="BG104" s="331"/>
      <c r="BH104" s="331"/>
      <c r="BI104" s="331"/>
      <c r="BJ104" s="331"/>
      <c r="BK104" s="331"/>
      <c r="BL104" s="331"/>
      <c r="BM104" s="331"/>
      <c r="BN104" s="331"/>
      <c r="BO104" s="331"/>
      <c r="BP104" s="331"/>
      <c r="BQ104" s="331"/>
      <c r="BR104" s="331"/>
      <c r="BS104" s="331"/>
      <c r="BT104" s="331"/>
      <c r="BU104" s="331"/>
      <c r="BV104" s="331"/>
      <c r="BW104" s="331"/>
      <c r="BX104" s="331"/>
      <c r="BY104" s="331"/>
      <c r="BZ104" s="331"/>
      <c r="CA104" s="331"/>
    </row>
    <row r="105" spans="1:82" ht="9.75" customHeight="1" x14ac:dyDescent="0.2">
      <c r="A105" s="332" t="s">
        <v>81</v>
      </c>
      <c r="B105" s="332"/>
      <c r="C105" s="332"/>
      <c r="D105" s="332"/>
      <c r="E105" s="332"/>
      <c r="F105" s="332"/>
      <c r="G105" s="332"/>
      <c r="H105" s="332"/>
      <c r="I105" s="332"/>
      <c r="J105" s="332"/>
      <c r="K105" s="332"/>
      <c r="L105" s="332"/>
      <c r="M105" s="332"/>
      <c r="N105" s="332"/>
      <c r="O105" s="332"/>
      <c r="P105" s="332"/>
      <c r="Q105" s="332"/>
      <c r="R105" s="332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2"/>
      <c r="AC105" s="332"/>
      <c r="AD105" s="332"/>
      <c r="AE105" s="332"/>
      <c r="AF105" s="332"/>
      <c r="AG105" s="332"/>
      <c r="AH105" s="332"/>
      <c r="AI105" s="332"/>
      <c r="AJ105" s="332"/>
      <c r="AK105" s="332"/>
      <c r="AL105" s="332"/>
      <c r="AM105" s="332"/>
      <c r="AN105" s="332"/>
      <c r="AO105" s="332"/>
      <c r="AP105" s="332"/>
      <c r="AQ105" s="332"/>
      <c r="AR105" s="332"/>
      <c r="AS105" s="332"/>
      <c r="AT105" s="332"/>
      <c r="AU105" s="332"/>
      <c r="AV105" s="332"/>
      <c r="AW105" s="332"/>
      <c r="AX105" s="332"/>
      <c r="AY105" s="332"/>
      <c r="AZ105" s="332"/>
      <c r="BA105" s="332"/>
      <c r="BB105" s="332"/>
      <c r="BC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P105" s="332"/>
      <c r="BQ105" s="332"/>
      <c r="BR105" s="332"/>
      <c r="BS105" s="332"/>
      <c r="BT105" s="332"/>
      <c r="BU105" s="332"/>
      <c r="BV105" s="332"/>
      <c r="BW105" s="332"/>
      <c r="BX105" s="332"/>
      <c r="BY105" s="332"/>
      <c r="BZ105" s="332"/>
      <c r="CA105" s="332"/>
    </row>
    <row r="106" spans="1:82" ht="22.5" customHeight="1" x14ac:dyDescent="0.2">
      <c r="A106" s="332"/>
      <c r="B106" s="332"/>
      <c r="C106" s="332"/>
      <c r="D106" s="332"/>
      <c r="E106" s="332"/>
      <c r="F106" s="332"/>
      <c r="G106" s="332"/>
      <c r="H106" s="332"/>
      <c r="I106" s="332"/>
      <c r="J106" s="332"/>
      <c r="K106" s="332"/>
      <c r="L106" s="332"/>
      <c r="M106" s="332"/>
      <c r="N106" s="332"/>
      <c r="O106" s="332"/>
      <c r="P106" s="332"/>
      <c r="Q106" s="332"/>
      <c r="R106" s="332"/>
      <c r="S106" s="332"/>
      <c r="T106" s="332"/>
      <c r="U106" s="332"/>
      <c r="V106" s="332"/>
      <c r="W106" s="332"/>
      <c r="X106" s="332"/>
      <c r="Y106" s="332"/>
      <c r="Z106" s="332"/>
      <c r="AA106" s="332"/>
      <c r="AB106" s="332"/>
      <c r="AC106" s="332"/>
      <c r="AD106" s="332"/>
      <c r="AE106" s="332"/>
      <c r="AF106" s="332"/>
      <c r="AG106" s="332"/>
      <c r="AH106" s="332"/>
      <c r="AI106" s="332"/>
      <c r="AJ106" s="332"/>
      <c r="AK106" s="332"/>
      <c r="AL106" s="332"/>
      <c r="AM106" s="332"/>
      <c r="AN106" s="332"/>
      <c r="AO106" s="332"/>
      <c r="AP106" s="332"/>
      <c r="AQ106" s="332"/>
      <c r="AR106" s="332"/>
      <c r="AS106" s="332"/>
      <c r="AT106" s="332"/>
      <c r="AU106" s="332"/>
      <c r="AV106" s="332"/>
      <c r="AW106" s="332"/>
      <c r="AX106" s="332"/>
      <c r="AY106" s="332"/>
      <c r="AZ106" s="332"/>
      <c r="BA106" s="332"/>
      <c r="BB106" s="332"/>
      <c r="BC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P106" s="332"/>
      <c r="BQ106" s="332"/>
      <c r="BR106" s="332"/>
      <c r="BS106" s="332"/>
      <c r="BT106" s="332"/>
      <c r="BU106" s="332"/>
      <c r="BV106" s="332"/>
      <c r="BW106" s="332"/>
      <c r="BX106" s="332"/>
      <c r="BY106" s="332"/>
      <c r="BZ106" s="332"/>
      <c r="CA106" s="332"/>
    </row>
    <row r="107" spans="1:82" ht="22.5" customHeight="1" x14ac:dyDescent="0.2">
      <c r="A107" s="332"/>
      <c r="B107" s="332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  <c r="U107" s="332"/>
      <c r="V107" s="332"/>
      <c r="W107" s="332"/>
      <c r="X107" s="332"/>
      <c r="Y107" s="332"/>
      <c r="Z107" s="332"/>
      <c r="AA107" s="332"/>
      <c r="AB107" s="332"/>
      <c r="AC107" s="332"/>
      <c r="AD107" s="332"/>
      <c r="AE107" s="332"/>
      <c r="AF107" s="332"/>
      <c r="AG107" s="332"/>
      <c r="AH107" s="332"/>
      <c r="AI107" s="332"/>
      <c r="AJ107" s="332"/>
      <c r="AK107" s="332"/>
      <c r="AL107" s="332"/>
      <c r="AM107" s="332"/>
      <c r="AN107" s="332"/>
      <c r="AO107" s="332"/>
      <c r="AP107" s="332"/>
      <c r="AQ107" s="332"/>
      <c r="AR107" s="332"/>
      <c r="AS107" s="332"/>
      <c r="AT107" s="332"/>
      <c r="AU107" s="332"/>
      <c r="AV107" s="332"/>
      <c r="AW107" s="332"/>
      <c r="AX107" s="332"/>
      <c r="AY107" s="332"/>
      <c r="AZ107" s="332"/>
      <c r="BA107" s="332"/>
      <c r="BB107" s="332"/>
      <c r="BC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P107" s="332"/>
      <c r="BQ107" s="332"/>
      <c r="BR107" s="332"/>
      <c r="BS107" s="332"/>
      <c r="BT107" s="332"/>
      <c r="BU107" s="332"/>
      <c r="BV107" s="332"/>
      <c r="BW107" s="332"/>
      <c r="BX107" s="332"/>
      <c r="BY107" s="332"/>
      <c r="BZ107" s="332"/>
      <c r="CA107" s="332"/>
    </row>
    <row r="108" spans="1:82" ht="22.5" customHeight="1" x14ac:dyDescent="0.2">
      <c r="A108" s="332"/>
      <c r="B108" s="332"/>
      <c r="C108" s="332"/>
      <c r="D108" s="332"/>
      <c r="E108" s="332"/>
      <c r="F108" s="332"/>
      <c r="G108" s="332"/>
      <c r="H108" s="332"/>
      <c r="I108" s="332"/>
      <c r="J108" s="332"/>
      <c r="K108" s="332"/>
      <c r="L108" s="332"/>
      <c r="M108" s="332"/>
      <c r="N108" s="332"/>
      <c r="O108" s="332"/>
      <c r="P108" s="332"/>
      <c r="Q108" s="332"/>
      <c r="R108" s="332"/>
      <c r="S108" s="332"/>
      <c r="T108" s="332"/>
      <c r="U108" s="332"/>
      <c r="V108" s="332"/>
      <c r="W108" s="332"/>
      <c r="X108" s="332"/>
      <c r="Y108" s="332"/>
      <c r="Z108" s="332"/>
      <c r="AA108" s="332"/>
      <c r="AB108" s="332"/>
      <c r="AC108" s="332"/>
      <c r="AD108" s="332"/>
      <c r="AE108" s="332"/>
      <c r="AF108" s="332"/>
      <c r="AG108" s="332"/>
      <c r="AH108" s="332"/>
      <c r="AI108" s="332"/>
      <c r="AJ108" s="332"/>
      <c r="AK108" s="332"/>
      <c r="AL108" s="332"/>
      <c r="AM108" s="332"/>
      <c r="AN108" s="332"/>
      <c r="AO108" s="332"/>
      <c r="AP108" s="332"/>
      <c r="AQ108" s="332"/>
      <c r="AR108" s="332"/>
      <c r="AS108" s="332"/>
      <c r="AT108" s="332"/>
      <c r="AU108" s="332"/>
      <c r="AV108" s="332"/>
      <c r="AW108" s="332"/>
      <c r="AX108" s="332"/>
      <c r="AY108" s="332"/>
      <c r="AZ108" s="332"/>
      <c r="BA108" s="332"/>
      <c r="BB108" s="332"/>
      <c r="BC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P108" s="332"/>
      <c r="BQ108" s="332"/>
      <c r="BR108" s="332"/>
      <c r="BS108" s="332"/>
      <c r="BT108" s="332"/>
      <c r="BU108" s="332"/>
      <c r="BV108" s="332"/>
      <c r="BW108" s="332"/>
      <c r="BX108" s="332"/>
      <c r="BY108" s="332"/>
      <c r="BZ108" s="332"/>
      <c r="CA108" s="332"/>
    </row>
    <row r="109" spans="1:82" ht="22.5" customHeight="1" x14ac:dyDescent="0.2">
      <c r="A109" s="332"/>
      <c r="B109" s="332"/>
      <c r="C109" s="332"/>
      <c r="D109" s="332"/>
      <c r="E109" s="332"/>
      <c r="F109" s="332"/>
      <c r="G109" s="332"/>
      <c r="H109" s="332"/>
      <c r="I109" s="332"/>
      <c r="J109" s="332"/>
      <c r="K109" s="332"/>
      <c r="L109" s="332"/>
      <c r="M109" s="332"/>
      <c r="N109" s="332"/>
      <c r="O109" s="332"/>
      <c r="P109" s="332"/>
      <c r="Q109" s="332"/>
      <c r="R109" s="332"/>
      <c r="S109" s="332"/>
      <c r="T109" s="332"/>
      <c r="U109" s="332"/>
      <c r="V109" s="332"/>
      <c r="W109" s="332"/>
      <c r="X109" s="332"/>
      <c r="Y109" s="332"/>
      <c r="Z109" s="332"/>
      <c r="AA109" s="332"/>
      <c r="AB109" s="332"/>
      <c r="AC109" s="332"/>
      <c r="AD109" s="332"/>
      <c r="AE109" s="332"/>
      <c r="AF109" s="332"/>
      <c r="AG109" s="332"/>
      <c r="AH109" s="332"/>
      <c r="AI109" s="332"/>
      <c r="AJ109" s="332"/>
      <c r="AK109" s="332"/>
      <c r="AL109" s="332"/>
      <c r="AM109" s="332"/>
      <c r="AN109" s="332"/>
      <c r="AO109" s="332"/>
      <c r="AP109" s="332"/>
      <c r="AQ109" s="332"/>
      <c r="AR109" s="332"/>
      <c r="AS109" s="332"/>
      <c r="AT109" s="332"/>
      <c r="AU109" s="332"/>
      <c r="AV109" s="332"/>
      <c r="AW109" s="332"/>
      <c r="AX109" s="332"/>
      <c r="AY109" s="332"/>
      <c r="AZ109" s="332"/>
      <c r="BA109" s="332"/>
      <c r="BB109" s="332"/>
      <c r="BC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P109" s="332"/>
      <c r="BQ109" s="332"/>
      <c r="BR109" s="332"/>
      <c r="BS109" s="332"/>
      <c r="BT109" s="332"/>
      <c r="BU109" s="332"/>
      <c r="BV109" s="332"/>
      <c r="BW109" s="332"/>
      <c r="BX109" s="332"/>
      <c r="BY109" s="332"/>
      <c r="BZ109" s="332"/>
      <c r="CA109" s="332"/>
    </row>
    <row r="110" spans="1:82" ht="22.5" customHeight="1" x14ac:dyDescent="0.2">
      <c r="A110" s="332"/>
      <c r="B110" s="332"/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2"/>
      <c r="AU110" s="332"/>
      <c r="AV110" s="332"/>
      <c r="AW110" s="332"/>
      <c r="AX110" s="332"/>
      <c r="AY110" s="332"/>
      <c r="AZ110" s="332"/>
      <c r="BA110" s="332"/>
      <c r="BB110" s="332"/>
      <c r="BC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P110" s="332"/>
      <c r="BQ110" s="332"/>
      <c r="BR110" s="332"/>
      <c r="BS110" s="332"/>
      <c r="BT110" s="332"/>
      <c r="BU110" s="332"/>
      <c r="BV110" s="332"/>
      <c r="BW110" s="332"/>
      <c r="BX110" s="332"/>
      <c r="BY110" s="332"/>
      <c r="BZ110" s="332"/>
      <c r="CA110" s="332"/>
    </row>
    <row r="111" spans="1:82" ht="22.5" customHeight="1" x14ac:dyDescent="0.2">
      <c r="A111" s="332"/>
      <c r="B111" s="332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2"/>
      <c r="AU111" s="332"/>
      <c r="AV111" s="332"/>
      <c r="AW111" s="332"/>
      <c r="AX111" s="332"/>
      <c r="AY111" s="332"/>
      <c r="AZ111" s="332"/>
      <c r="BA111" s="332"/>
      <c r="BB111" s="332"/>
      <c r="BC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P111" s="332"/>
      <c r="BQ111" s="332"/>
      <c r="BR111" s="332"/>
      <c r="BS111" s="332"/>
      <c r="BT111" s="332"/>
      <c r="BU111" s="332"/>
      <c r="BV111" s="332"/>
      <c r="BW111" s="332"/>
      <c r="BX111" s="332"/>
      <c r="BY111" s="332"/>
      <c r="BZ111" s="332"/>
      <c r="CA111" s="332"/>
    </row>
    <row r="112" spans="1:82" ht="22.5" customHeight="1" x14ac:dyDescent="0.2">
      <c r="A112" s="332"/>
      <c r="B112" s="332"/>
      <c r="C112" s="332"/>
      <c r="D112" s="332"/>
      <c r="E112" s="332"/>
      <c r="F112" s="332"/>
      <c r="G112" s="332"/>
      <c r="H112" s="332"/>
      <c r="I112" s="332"/>
      <c r="J112" s="332"/>
      <c r="K112" s="332"/>
      <c r="L112" s="332"/>
      <c r="M112" s="332"/>
      <c r="N112" s="332"/>
      <c r="O112" s="332"/>
      <c r="P112" s="332"/>
      <c r="Q112" s="332"/>
      <c r="R112" s="332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2"/>
      <c r="AF112" s="332"/>
      <c r="AG112" s="332"/>
      <c r="AH112" s="332"/>
      <c r="AI112" s="332"/>
      <c r="AJ112" s="332"/>
      <c r="AK112" s="332"/>
      <c r="AL112" s="332"/>
      <c r="AM112" s="332"/>
      <c r="AN112" s="332"/>
      <c r="AO112" s="332"/>
      <c r="AP112" s="332"/>
      <c r="AQ112" s="332"/>
      <c r="AR112" s="332"/>
      <c r="AS112" s="332"/>
      <c r="AT112" s="332"/>
      <c r="AU112" s="332"/>
      <c r="AV112" s="332"/>
      <c r="AW112" s="332"/>
      <c r="AX112" s="332"/>
      <c r="AY112" s="332"/>
      <c r="AZ112" s="332"/>
      <c r="BA112" s="332"/>
      <c r="BB112" s="332"/>
      <c r="BC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P112" s="332"/>
      <c r="BQ112" s="332"/>
      <c r="BR112" s="332"/>
      <c r="BS112" s="332"/>
      <c r="BT112" s="332"/>
      <c r="BU112" s="332"/>
      <c r="BV112" s="332"/>
      <c r="BW112" s="332"/>
      <c r="BX112" s="332"/>
      <c r="BY112" s="332"/>
      <c r="BZ112" s="332"/>
      <c r="CA112" s="332"/>
    </row>
    <row r="113" spans="1:79" ht="22.5" customHeight="1" x14ac:dyDescent="0.2">
      <c r="A113" s="332"/>
      <c r="B113" s="332"/>
      <c r="C113" s="332"/>
      <c r="D113" s="332"/>
      <c r="E113" s="332"/>
      <c r="F113" s="332"/>
      <c r="G113" s="332"/>
      <c r="H113" s="332"/>
      <c r="I113" s="332"/>
      <c r="J113" s="332"/>
      <c r="K113" s="332"/>
      <c r="L113" s="332"/>
      <c r="M113" s="332"/>
      <c r="N113" s="332"/>
      <c r="O113" s="332"/>
      <c r="P113" s="332"/>
      <c r="Q113" s="332"/>
      <c r="R113" s="332"/>
      <c r="S113" s="332"/>
      <c r="T113" s="332"/>
      <c r="U113" s="332"/>
      <c r="V113" s="332"/>
      <c r="W113" s="332"/>
      <c r="X113" s="332"/>
      <c r="Y113" s="332"/>
      <c r="Z113" s="332"/>
      <c r="AA113" s="332"/>
      <c r="AB113" s="332"/>
      <c r="AC113" s="332"/>
      <c r="AD113" s="332"/>
      <c r="AE113" s="332"/>
      <c r="AF113" s="332"/>
      <c r="AG113" s="332"/>
      <c r="AH113" s="332"/>
      <c r="AI113" s="332"/>
      <c r="AJ113" s="332"/>
      <c r="AK113" s="332"/>
      <c r="AL113" s="332"/>
      <c r="AM113" s="332"/>
      <c r="AN113" s="332"/>
      <c r="AO113" s="332"/>
      <c r="AP113" s="332"/>
      <c r="AQ113" s="332"/>
      <c r="AR113" s="332"/>
      <c r="AS113" s="332"/>
      <c r="AT113" s="332"/>
      <c r="AU113" s="332"/>
      <c r="AV113" s="332"/>
      <c r="AW113" s="332"/>
      <c r="AX113" s="332"/>
      <c r="AY113" s="332"/>
      <c r="AZ113" s="332"/>
      <c r="BA113" s="332"/>
      <c r="BB113" s="332"/>
      <c r="BC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P113" s="332"/>
      <c r="BQ113" s="332"/>
      <c r="BR113" s="332"/>
      <c r="BS113" s="332"/>
      <c r="BT113" s="332"/>
      <c r="BU113" s="332"/>
      <c r="BV113" s="332"/>
      <c r="BW113" s="332"/>
      <c r="BX113" s="332"/>
      <c r="BY113" s="332"/>
      <c r="BZ113" s="332"/>
      <c r="CA113" s="332"/>
    </row>
    <row r="114" spans="1:79" ht="22.5" customHeight="1" x14ac:dyDescent="0.2">
      <c r="A114" s="332"/>
      <c r="B114" s="332"/>
      <c r="C114" s="332"/>
      <c r="D114" s="332"/>
      <c r="E114" s="332"/>
      <c r="F114" s="332"/>
      <c r="G114" s="332"/>
      <c r="H114" s="332"/>
      <c r="I114" s="332"/>
      <c r="J114" s="332"/>
      <c r="K114" s="332"/>
      <c r="L114" s="332"/>
      <c r="M114" s="332"/>
      <c r="N114" s="332"/>
      <c r="O114" s="332"/>
      <c r="P114" s="332"/>
      <c r="Q114" s="332"/>
      <c r="R114" s="332"/>
      <c r="S114" s="332"/>
      <c r="T114" s="332"/>
      <c r="U114" s="332"/>
      <c r="V114" s="332"/>
      <c r="W114" s="332"/>
      <c r="X114" s="332"/>
      <c r="Y114" s="332"/>
      <c r="Z114" s="332"/>
      <c r="AA114" s="332"/>
      <c r="AB114" s="332"/>
      <c r="AC114" s="332"/>
      <c r="AD114" s="332"/>
      <c r="AE114" s="332"/>
      <c r="AF114" s="332"/>
      <c r="AG114" s="332"/>
      <c r="AH114" s="332"/>
      <c r="AI114" s="332"/>
      <c r="AJ114" s="332"/>
      <c r="AK114" s="332"/>
      <c r="AL114" s="332"/>
      <c r="AM114" s="332"/>
      <c r="AN114" s="332"/>
      <c r="AO114" s="332"/>
      <c r="AP114" s="332"/>
      <c r="AQ114" s="332"/>
      <c r="AR114" s="332"/>
      <c r="AS114" s="332"/>
      <c r="AT114" s="332"/>
      <c r="AU114" s="332"/>
      <c r="AV114" s="332"/>
      <c r="AW114" s="332"/>
      <c r="AX114" s="332"/>
      <c r="AY114" s="332"/>
      <c r="AZ114" s="332"/>
      <c r="BA114" s="332"/>
      <c r="BB114" s="332"/>
      <c r="BC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P114" s="332"/>
      <c r="BQ114" s="332"/>
      <c r="BR114" s="332"/>
      <c r="BS114" s="332"/>
      <c r="BT114" s="332"/>
      <c r="BU114" s="332"/>
      <c r="BV114" s="332"/>
      <c r="BW114" s="332"/>
      <c r="BX114" s="332"/>
      <c r="BY114" s="332"/>
      <c r="BZ114" s="332"/>
      <c r="CA114" s="332"/>
    </row>
    <row r="115" spans="1:79" ht="22.5" customHeight="1" x14ac:dyDescent="0.2">
      <c r="A115" s="332"/>
      <c r="B115" s="332"/>
      <c r="C115" s="332"/>
      <c r="D115" s="332"/>
      <c r="E115" s="332"/>
      <c r="F115" s="332"/>
      <c r="G115" s="332"/>
      <c r="H115" s="332"/>
      <c r="I115" s="332"/>
      <c r="J115" s="332"/>
      <c r="K115" s="332"/>
      <c r="L115" s="332"/>
      <c r="M115" s="332"/>
      <c r="N115" s="332"/>
      <c r="O115" s="332"/>
      <c r="P115" s="332"/>
      <c r="Q115" s="332"/>
      <c r="R115" s="332"/>
      <c r="S115" s="332"/>
      <c r="T115" s="332"/>
      <c r="U115" s="332"/>
      <c r="V115" s="332"/>
      <c r="W115" s="332"/>
      <c r="X115" s="332"/>
      <c r="Y115" s="332"/>
      <c r="Z115" s="332"/>
      <c r="AA115" s="332"/>
      <c r="AB115" s="332"/>
      <c r="AC115" s="332"/>
      <c r="AD115" s="332"/>
      <c r="AE115" s="332"/>
      <c r="AF115" s="332"/>
      <c r="AG115" s="332"/>
      <c r="AH115" s="332"/>
      <c r="AI115" s="332"/>
      <c r="AJ115" s="332"/>
      <c r="AK115" s="332"/>
      <c r="AL115" s="332"/>
      <c r="AM115" s="332"/>
      <c r="AN115" s="332"/>
      <c r="AO115" s="332"/>
      <c r="AP115" s="332"/>
      <c r="AQ115" s="332"/>
      <c r="AR115" s="332"/>
      <c r="AS115" s="332"/>
      <c r="AT115" s="332"/>
      <c r="AU115" s="332"/>
      <c r="AV115" s="332"/>
      <c r="AW115" s="332"/>
      <c r="AX115" s="332"/>
      <c r="AY115" s="332"/>
      <c r="AZ115" s="332"/>
      <c r="BA115" s="332"/>
      <c r="BB115" s="332"/>
      <c r="BC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P115" s="332"/>
      <c r="BQ115" s="332"/>
      <c r="BR115" s="332"/>
      <c r="BS115" s="332"/>
      <c r="BT115" s="332"/>
      <c r="BU115" s="332"/>
      <c r="BV115" s="332"/>
      <c r="BW115" s="332"/>
      <c r="BX115" s="332"/>
      <c r="BY115" s="332"/>
      <c r="BZ115" s="332"/>
      <c r="CA115" s="332"/>
    </row>
    <row r="116" spans="1:79" ht="22.5" customHeight="1" x14ac:dyDescent="0.2">
      <c r="A116" s="332"/>
      <c r="B116" s="332"/>
      <c r="C116" s="332"/>
      <c r="D116" s="332"/>
      <c r="E116" s="332"/>
      <c r="F116" s="332"/>
      <c r="G116" s="332"/>
      <c r="H116" s="332"/>
      <c r="I116" s="332"/>
      <c r="J116" s="332"/>
      <c r="K116" s="332"/>
      <c r="L116" s="332"/>
      <c r="M116" s="332"/>
      <c r="N116" s="332"/>
      <c r="O116" s="332"/>
      <c r="P116" s="332"/>
      <c r="Q116" s="332"/>
      <c r="R116" s="332"/>
      <c r="S116" s="332"/>
      <c r="T116" s="332"/>
      <c r="U116" s="332"/>
      <c r="V116" s="332"/>
      <c r="W116" s="332"/>
      <c r="X116" s="332"/>
      <c r="Y116" s="332"/>
      <c r="Z116" s="332"/>
      <c r="AA116" s="332"/>
      <c r="AB116" s="332"/>
      <c r="AC116" s="332"/>
      <c r="AD116" s="332"/>
      <c r="AE116" s="332"/>
      <c r="AF116" s="332"/>
      <c r="AG116" s="332"/>
      <c r="AH116" s="332"/>
      <c r="AI116" s="332"/>
      <c r="AJ116" s="332"/>
      <c r="AK116" s="332"/>
      <c r="AL116" s="332"/>
      <c r="AM116" s="332"/>
      <c r="AN116" s="332"/>
      <c r="AO116" s="332"/>
      <c r="AP116" s="332"/>
      <c r="AQ116" s="332"/>
      <c r="AR116" s="332"/>
      <c r="AS116" s="332"/>
      <c r="AT116" s="332"/>
      <c r="AU116" s="332"/>
      <c r="AV116" s="332"/>
      <c r="AW116" s="332"/>
      <c r="AX116" s="332"/>
      <c r="AY116" s="332"/>
      <c r="AZ116" s="332"/>
      <c r="BA116" s="332"/>
      <c r="BB116" s="332"/>
      <c r="BC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P116" s="332"/>
      <c r="BQ116" s="332"/>
      <c r="BR116" s="332"/>
      <c r="BS116" s="332"/>
      <c r="BT116" s="332"/>
      <c r="BU116" s="332"/>
      <c r="BV116" s="332"/>
      <c r="BW116" s="332"/>
      <c r="BX116" s="332"/>
      <c r="BY116" s="332"/>
      <c r="BZ116" s="332"/>
      <c r="CA116" s="332"/>
    </row>
    <row r="117" spans="1:79" ht="22.5" customHeight="1" x14ac:dyDescent="0.2">
      <c r="A117" s="332"/>
      <c r="B117" s="332"/>
      <c r="C117" s="332"/>
      <c r="D117" s="332"/>
      <c r="E117" s="332"/>
      <c r="F117" s="332"/>
      <c r="G117" s="332"/>
      <c r="H117" s="332"/>
      <c r="I117" s="332"/>
      <c r="J117" s="332"/>
      <c r="K117" s="332"/>
      <c r="L117" s="332"/>
      <c r="M117" s="332"/>
      <c r="N117" s="332"/>
      <c r="O117" s="332"/>
      <c r="P117" s="332"/>
      <c r="Q117" s="332"/>
      <c r="R117" s="332"/>
      <c r="S117" s="332"/>
      <c r="T117" s="332"/>
      <c r="U117" s="332"/>
      <c r="V117" s="332"/>
      <c r="W117" s="332"/>
      <c r="X117" s="332"/>
      <c r="Y117" s="332"/>
      <c r="Z117" s="332"/>
      <c r="AA117" s="332"/>
      <c r="AB117" s="332"/>
      <c r="AC117" s="332"/>
      <c r="AD117" s="332"/>
      <c r="AE117" s="332"/>
      <c r="AF117" s="332"/>
      <c r="AG117" s="332"/>
      <c r="AH117" s="332"/>
      <c r="AI117" s="332"/>
      <c r="AJ117" s="332"/>
      <c r="AK117" s="332"/>
      <c r="AL117" s="332"/>
      <c r="AM117" s="332"/>
      <c r="AN117" s="332"/>
      <c r="AO117" s="332"/>
      <c r="AP117" s="332"/>
      <c r="AQ117" s="332"/>
      <c r="AR117" s="332"/>
      <c r="AS117" s="332"/>
      <c r="AT117" s="332"/>
      <c r="AU117" s="332"/>
      <c r="AV117" s="332"/>
      <c r="AW117" s="332"/>
      <c r="AX117" s="332"/>
      <c r="AY117" s="332"/>
      <c r="AZ117" s="332"/>
      <c r="BA117" s="332"/>
      <c r="BB117" s="332"/>
      <c r="BC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P117" s="332"/>
      <c r="BQ117" s="332"/>
      <c r="BR117" s="332"/>
      <c r="BS117" s="332"/>
      <c r="BT117" s="332"/>
      <c r="BU117" s="332"/>
      <c r="BV117" s="332"/>
      <c r="BW117" s="332"/>
      <c r="BX117" s="332"/>
      <c r="BY117" s="332"/>
      <c r="BZ117" s="332"/>
      <c r="CA117" s="332"/>
    </row>
    <row r="118" spans="1:79" ht="22.5" customHeight="1" x14ac:dyDescent="0.2">
      <c r="A118" s="332"/>
      <c r="B118" s="332"/>
      <c r="C118" s="332"/>
      <c r="D118" s="332"/>
      <c r="E118" s="332"/>
      <c r="F118" s="332"/>
      <c r="G118" s="332"/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32"/>
      <c r="U118" s="332"/>
      <c r="V118" s="332"/>
      <c r="W118" s="332"/>
      <c r="X118" s="332"/>
      <c r="Y118" s="332"/>
      <c r="Z118" s="332"/>
      <c r="AA118" s="332"/>
      <c r="AB118" s="332"/>
      <c r="AC118" s="332"/>
      <c r="AD118" s="332"/>
      <c r="AE118" s="332"/>
      <c r="AF118" s="332"/>
      <c r="AG118" s="332"/>
      <c r="AH118" s="332"/>
      <c r="AI118" s="332"/>
      <c r="AJ118" s="332"/>
      <c r="AK118" s="332"/>
      <c r="AL118" s="332"/>
      <c r="AM118" s="332"/>
      <c r="AN118" s="332"/>
      <c r="AO118" s="332"/>
      <c r="AP118" s="332"/>
      <c r="AQ118" s="332"/>
      <c r="AR118" s="332"/>
      <c r="AS118" s="332"/>
      <c r="AT118" s="332"/>
      <c r="AU118" s="332"/>
      <c r="AV118" s="332"/>
      <c r="AW118" s="332"/>
      <c r="AX118" s="332"/>
      <c r="AY118" s="332"/>
      <c r="AZ118" s="332"/>
      <c r="BA118" s="332"/>
      <c r="BB118" s="332"/>
      <c r="BC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P118" s="332"/>
      <c r="BQ118" s="332"/>
      <c r="BR118" s="332"/>
      <c r="BS118" s="332"/>
      <c r="BT118" s="332"/>
      <c r="BU118" s="332"/>
      <c r="BV118" s="332"/>
      <c r="BW118" s="332"/>
      <c r="BX118" s="332"/>
      <c r="BY118" s="332"/>
      <c r="BZ118" s="332"/>
      <c r="CA118" s="332"/>
    </row>
    <row r="119" spans="1:79" ht="22.5" customHeight="1" x14ac:dyDescent="0.2">
      <c r="A119" s="332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2"/>
      <c r="P119" s="332"/>
      <c r="Q119" s="332"/>
      <c r="R119" s="332"/>
      <c r="S119" s="332"/>
      <c r="T119" s="332"/>
      <c r="U119" s="332"/>
      <c r="V119" s="332"/>
      <c r="W119" s="332"/>
      <c r="X119" s="332"/>
      <c r="Y119" s="332"/>
      <c r="Z119" s="332"/>
      <c r="AA119" s="332"/>
      <c r="AB119" s="332"/>
      <c r="AC119" s="332"/>
      <c r="AD119" s="332"/>
      <c r="AE119" s="332"/>
      <c r="AF119" s="332"/>
      <c r="AG119" s="332"/>
      <c r="AH119" s="332"/>
      <c r="AI119" s="332"/>
      <c r="AJ119" s="332"/>
      <c r="AK119" s="332"/>
      <c r="AL119" s="332"/>
      <c r="AM119" s="332"/>
      <c r="AN119" s="332"/>
      <c r="AO119" s="332"/>
      <c r="AP119" s="332"/>
      <c r="AQ119" s="332"/>
      <c r="AR119" s="332"/>
      <c r="AS119" s="332"/>
      <c r="AT119" s="332"/>
      <c r="AU119" s="332"/>
      <c r="AV119" s="332"/>
      <c r="AW119" s="332"/>
      <c r="AX119" s="332"/>
      <c r="AY119" s="332"/>
      <c r="AZ119" s="332"/>
      <c r="BA119" s="332"/>
      <c r="BB119" s="332"/>
      <c r="BC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P119" s="332"/>
      <c r="BQ119" s="332"/>
      <c r="BR119" s="332"/>
      <c r="BS119" s="332"/>
      <c r="BT119" s="332"/>
      <c r="BU119" s="332"/>
      <c r="BV119" s="332"/>
      <c r="BW119" s="332"/>
      <c r="BX119" s="332"/>
      <c r="BY119" s="332"/>
      <c r="BZ119" s="332"/>
      <c r="CA119" s="332"/>
    </row>
    <row r="120" spans="1:79" ht="22.5" customHeight="1" x14ac:dyDescent="0.2">
      <c r="A120" s="332"/>
      <c r="B120" s="332"/>
      <c r="C120" s="332"/>
      <c r="D120" s="332"/>
      <c r="E120" s="332"/>
      <c r="F120" s="332"/>
      <c r="G120" s="332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32"/>
      <c r="U120" s="332"/>
      <c r="V120" s="332"/>
      <c r="W120" s="332"/>
      <c r="X120" s="332"/>
      <c r="Y120" s="332"/>
      <c r="Z120" s="332"/>
      <c r="AA120" s="332"/>
      <c r="AB120" s="332"/>
      <c r="AC120" s="332"/>
      <c r="AD120" s="332"/>
      <c r="AE120" s="332"/>
      <c r="AF120" s="332"/>
      <c r="AG120" s="332"/>
      <c r="AH120" s="332"/>
      <c r="AI120" s="332"/>
      <c r="AJ120" s="332"/>
      <c r="AK120" s="332"/>
      <c r="AL120" s="332"/>
      <c r="AM120" s="332"/>
      <c r="AN120" s="332"/>
      <c r="AO120" s="332"/>
      <c r="AP120" s="332"/>
      <c r="AQ120" s="332"/>
      <c r="AR120" s="332"/>
      <c r="AS120" s="332"/>
      <c r="AT120" s="332"/>
      <c r="AU120" s="332"/>
      <c r="AV120" s="332"/>
      <c r="AW120" s="332"/>
      <c r="AX120" s="332"/>
      <c r="AY120" s="332"/>
      <c r="AZ120" s="332"/>
      <c r="BA120" s="332"/>
      <c r="BB120" s="332"/>
      <c r="BC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P120" s="332"/>
      <c r="BQ120" s="332"/>
      <c r="BR120" s="332"/>
      <c r="BS120" s="332"/>
      <c r="BT120" s="332"/>
      <c r="BU120" s="332"/>
      <c r="BV120" s="332"/>
      <c r="BW120" s="332"/>
      <c r="BX120" s="332"/>
      <c r="BY120" s="332"/>
      <c r="BZ120" s="332"/>
      <c r="CA120" s="332"/>
    </row>
    <row r="121" spans="1:79" ht="15.75" customHeight="1" x14ac:dyDescent="0.2">
      <c r="A121" s="332"/>
      <c r="B121" s="332"/>
      <c r="C121" s="332"/>
      <c r="D121" s="332"/>
      <c r="E121" s="332"/>
      <c r="F121" s="332"/>
      <c r="G121" s="332"/>
      <c r="H121" s="332"/>
      <c r="I121" s="332"/>
      <c r="J121" s="332"/>
      <c r="K121" s="332"/>
      <c r="L121" s="332"/>
      <c r="M121" s="332"/>
      <c r="N121" s="332"/>
      <c r="O121" s="332"/>
      <c r="P121" s="332"/>
      <c r="Q121" s="332"/>
      <c r="R121" s="332"/>
      <c r="S121" s="332"/>
      <c r="T121" s="332"/>
      <c r="U121" s="332"/>
      <c r="V121" s="332"/>
      <c r="W121" s="332"/>
      <c r="X121" s="332"/>
      <c r="Y121" s="332"/>
      <c r="Z121" s="332"/>
      <c r="AA121" s="332"/>
      <c r="AB121" s="332"/>
      <c r="AC121" s="332"/>
      <c r="AD121" s="332"/>
      <c r="AE121" s="332"/>
      <c r="AF121" s="332"/>
      <c r="AG121" s="332"/>
      <c r="AH121" s="332"/>
      <c r="AI121" s="332"/>
      <c r="AJ121" s="332"/>
      <c r="AK121" s="332"/>
      <c r="AL121" s="332"/>
      <c r="AM121" s="332"/>
      <c r="AN121" s="332"/>
      <c r="AO121" s="332"/>
      <c r="AP121" s="332"/>
      <c r="AQ121" s="332"/>
      <c r="AR121" s="332"/>
      <c r="AS121" s="332"/>
      <c r="AT121" s="332"/>
      <c r="AU121" s="332"/>
      <c r="AV121" s="332"/>
      <c r="AW121" s="332"/>
      <c r="AX121" s="332"/>
      <c r="AY121" s="332"/>
      <c r="AZ121" s="332"/>
      <c r="BA121" s="332"/>
      <c r="BB121" s="332"/>
      <c r="BC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P121" s="332"/>
      <c r="BQ121" s="332"/>
      <c r="BR121" s="332"/>
      <c r="BS121" s="332"/>
      <c r="BT121" s="332"/>
      <c r="BU121" s="332"/>
      <c r="BV121" s="332"/>
      <c r="BW121" s="332"/>
      <c r="BX121" s="332"/>
      <c r="BY121" s="332"/>
      <c r="BZ121" s="332"/>
      <c r="CA121" s="332"/>
    </row>
    <row r="122" spans="1:79" ht="22.5" customHeight="1" x14ac:dyDescent="0.2">
      <c r="A122" s="332"/>
      <c r="B122" s="332"/>
      <c r="C122" s="332"/>
      <c r="D122" s="332"/>
      <c r="E122" s="332"/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332"/>
      <c r="R122" s="332"/>
      <c r="S122" s="332"/>
      <c r="T122" s="332"/>
      <c r="U122" s="332"/>
      <c r="V122" s="332"/>
      <c r="W122" s="332"/>
      <c r="X122" s="332"/>
      <c r="Y122" s="332"/>
      <c r="Z122" s="332"/>
      <c r="AA122" s="332"/>
      <c r="AB122" s="332"/>
      <c r="AC122" s="332"/>
      <c r="AD122" s="332"/>
      <c r="AE122" s="332"/>
      <c r="AF122" s="332"/>
      <c r="AG122" s="332"/>
      <c r="AH122" s="332"/>
      <c r="AI122" s="332"/>
      <c r="AJ122" s="332"/>
      <c r="AK122" s="332"/>
      <c r="AL122" s="332"/>
      <c r="AM122" s="332"/>
      <c r="AN122" s="332"/>
      <c r="AO122" s="332"/>
      <c r="AP122" s="332"/>
      <c r="AQ122" s="332"/>
      <c r="AR122" s="332"/>
      <c r="AS122" s="332"/>
      <c r="AT122" s="332"/>
      <c r="AU122" s="332"/>
      <c r="AV122" s="332"/>
      <c r="AW122" s="332"/>
      <c r="AX122" s="332"/>
      <c r="AY122" s="332"/>
      <c r="AZ122" s="332"/>
      <c r="BA122" s="332"/>
      <c r="BB122" s="332"/>
      <c r="BC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P122" s="332"/>
      <c r="BQ122" s="332"/>
      <c r="BR122" s="332"/>
      <c r="BS122" s="332"/>
      <c r="BT122" s="332"/>
      <c r="BU122" s="332"/>
      <c r="BV122" s="332"/>
      <c r="BW122" s="332"/>
      <c r="BX122" s="332"/>
      <c r="BY122" s="332"/>
      <c r="BZ122" s="332"/>
      <c r="CA122" s="332"/>
    </row>
    <row r="123" spans="1:79" ht="22.5" customHeight="1" x14ac:dyDescent="0.2">
      <c r="A123" s="332"/>
      <c r="B123" s="332"/>
      <c r="C123" s="332"/>
      <c r="D123" s="332"/>
      <c r="E123" s="332"/>
      <c r="F123" s="332"/>
      <c r="G123" s="332"/>
      <c r="H123" s="332"/>
      <c r="I123" s="332"/>
      <c r="J123" s="332"/>
      <c r="K123" s="332"/>
      <c r="L123" s="332"/>
      <c r="M123" s="332"/>
      <c r="N123" s="332"/>
      <c r="O123" s="332"/>
      <c r="P123" s="332"/>
      <c r="Q123" s="332"/>
      <c r="R123" s="332"/>
      <c r="S123" s="332"/>
      <c r="T123" s="332"/>
      <c r="U123" s="332"/>
      <c r="V123" s="332"/>
      <c r="W123" s="332"/>
      <c r="X123" s="332"/>
      <c r="Y123" s="332"/>
      <c r="Z123" s="332"/>
      <c r="AA123" s="332"/>
      <c r="AB123" s="332"/>
      <c r="AC123" s="332"/>
      <c r="AD123" s="332"/>
      <c r="AE123" s="332"/>
      <c r="AF123" s="332"/>
      <c r="AG123" s="332"/>
      <c r="AH123" s="332"/>
      <c r="AI123" s="332"/>
      <c r="AJ123" s="332"/>
      <c r="AK123" s="332"/>
      <c r="AL123" s="332"/>
      <c r="AM123" s="332"/>
      <c r="AN123" s="332"/>
      <c r="AO123" s="332"/>
      <c r="AP123" s="332"/>
      <c r="AQ123" s="332"/>
      <c r="AR123" s="332"/>
      <c r="AS123" s="332"/>
      <c r="AT123" s="332"/>
      <c r="AU123" s="332"/>
      <c r="AV123" s="332"/>
      <c r="AW123" s="332"/>
      <c r="AX123" s="332"/>
      <c r="AY123" s="332"/>
      <c r="AZ123" s="332"/>
      <c r="BA123" s="332"/>
      <c r="BB123" s="332"/>
      <c r="BC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P123" s="332"/>
      <c r="BQ123" s="332"/>
      <c r="BR123" s="332"/>
      <c r="BS123" s="332"/>
      <c r="BT123" s="332"/>
      <c r="BU123" s="332"/>
      <c r="BV123" s="332"/>
      <c r="BW123" s="332"/>
      <c r="BX123" s="332"/>
      <c r="BY123" s="332"/>
      <c r="BZ123" s="332"/>
      <c r="CA123" s="332"/>
    </row>
    <row r="124" spans="1:79" ht="22.5" customHeight="1" x14ac:dyDescent="0.2">
      <c r="A124" s="332"/>
      <c r="B124" s="332"/>
      <c r="C124" s="332"/>
      <c r="D124" s="332"/>
      <c r="E124" s="332"/>
      <c r="F124" s="332"/>
      <c r="G124" s="332"/>
      <c r="H124" s="332"/>
      <c r="I124" s="332"/>
      <c r="J124" s="332"/>
      <c r="K124" s="332"/>
      <c r="L124" s="332"/>
      <c r="M124" s="332"/>
      <c r="N124" s="332"/>
      <c r="O124" s="332"/>
      <c r="P124" s="332"/>
      <c r="Q124" s="332"/>
      <c r="R124" s="332"/>
      <c r="S124" s="332"/>
      <c r="T124" s="332"/>
      <c r="U124" s="332"/>
      <c r="V124" s="332"/>
      <c r="W124" s="332"/>
      <c r="X124" s="332"/>
      <c r="Y124" s="332"/>
      <c r="Z124" s="332"/>
      <c r="AA124" s="332"/>
      <c r="AB124" s="332"/>
      <c r="AC124" s="332"/>
      <c r="AD124" s="332"/>
      <c r="AE124" s="332"/>
      <c r="AF124" s="332"/>
      <c r="AG124" s="332"/>
      <c r="AH124" s="332"/>
      <c r="AI124" s="332"/>
      <c r="AJ124" s="332"/>
      <c r="AK124" s="332"/>
      <c r="AL124" s="332"/>
      <c r="AM124" s="332"/>
      <c r="AN124" s="332"/>
      <c r="AO124" s="332"/>
      <c r="AP124" s="332"/>
      <c r="AQ124" s="332"/>
      <c r="AR124" s="332"/>
      <c r="AS124" s="332"/>
      <c r="AT124" s="332"/>
      <c r="AU124" s="332"/>
      <c r="AV124" s="332"/>
      <c r="AW124" s="332"/>
      <c r="AX124" s="332"/>
      <c r="AY124" s="332"/>
      <c r="AZ124" s="332"/>
      <c r="BA124" s="332"/>
      <c r="BB124" s="332"/>
      <c r="BC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P124" s="332"/>
      <c r="BQ124" s="332"/>
      <c r="BR124" s="332"/>
      <c r="BS124" s="332"/>
      <c r="BT124" s="332"/>
      <c r="BU124" s="332"/>
      <c r="BV124" s="332"/>
      <c r="BW124" s="332"/>
      <c r="BX124" s="332"/>
      <c r="BY124" s="332"/>
      <c r="BZ124" s="332"/>
      <c r="CA124" s="332"/>
    </row>
    <row r="125" spans="1:79" ht="22.5" customHeight="1" x14ac:dyDescent="0.2">
      <c r="A125" s="332"/>
      <c r="B125" s="332"/>
      <c r="C125" s="332"/>
      <c r="D125" s="332"/>
      <c r="E125" s="332"/>
      <c r="F125" s="332"/>
      <c r="G125" s="332"/>
      <c r="H125" s="332"/>
      <c r="I125" s="332"/>
      <c r="J125" s="332"/>
      <c r="K125" s="332"/>
      <c r="L125" s="332"/>
      <c r="M125" s="332"/>
      <c r="N125" s="332"/>
      <c r="O125" s="332"/>
      <c r="P125" s="332"/>
      <c r="Q125" s="332"/>
      <c r="R125" s="332"/>
      <c r="S125" s="332"/>
      <c r="T125" s="332"/>
      <c r="U125" s="332"/>
      <c r="V125" s="332"/>
      <c r="W125" s="332"/>
      <c r="X125" s="332"/>
      <c r="Y125" s="332"/>
      <c r="Z125" s="332"/>
      <c r="AA125" s="332"/>
      <c r="AB125" s="332"/>
      <c r="AC125" s="332"/>
      <c r="AD125" s="332"/>
      <c r="AE125" s="332"/>
      <c r="AF125" s="332"/>
      <c r="AG125" s="332"/>
      <c r="AH125" s="332"/>
      <c r="AI125" s="332"/>
      <c r="AJ125" s="332"/>
      <c r="AK125" s="332"/>
      <c r="AL125" s="332"/>
      <c r="AM125" s="332"/>
      <c r="AN125" s="332"/>
      <c r="AO125" s="332"/>
      <c r="AP125" s="332"/>
      <c r="AQ125" s="332"/>
      <c r="AR125" s="332"/>
      <c r="AS125" s="332"/>
      <c r="AT125" s="332"/>
      <c r="AU125" s="332"/>
      <c r="AV125" s="332"/>
      <c r="AW125" s="332"/>
      <c r="AX125" s="332"/>
      <c r="AY125" s="332"/>
      <c r="AZ125" s="332"/>
      <c r="BA125" s="332"/>
      <c r="BB125" s="332"/>
      <c r="BC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P125" s="332"/>
      <c r="BQ125" s="332"/>
      <c r="BR125" s="332"/>
      <c r="BS125" s="332"/>
      <c r="BT125" s="332"/>
      <c r="BU125" s="332"/>
      <c r="BV125" s="332"/>
      <c r="BW125" s="332"/>
      <c r="BX125" s="332"/>
      <c r="BY125" s="332"/>
      <c r="BZ125" s="332"/>
      <c r="CA125" s="332"/>
    </row>
    <row r="126" spans="1:79" ht="22.5" customHeight="1" x14ac:dyDescent="0.2">
      <c r="A126" s="332"/>
      <c r="B126" s="332"/>
      <c r="C126" s="332"/>
      <c r="D126" s="332"/>
      <c r="E126" s="332"/>
      <c r="F126" s="332"/>
      <c r="G126" s="332"/>
      <c r="H126" s="332"/>
      <c r="I126" s="332"/>
      <c r="J126" s="332"/>
      <c r="K126" s="332"/>
      <c r="L126" s="332"/>
      <c r="M126" s="332"/>
      <c r="N126" s="332"/>
      <c r="O126" s="332"/>
      <c r="P126" s="332"/>
      <c r="Q126" s="332"/>
      <c r="R126" s="332"/>
      <c r="S126" s="332"/>
      <c r="T126" s="332"/>
      <c r="U126" s="332"/>
      <c r="V126" s="332"/>
      <c r="W126" s="332"/>
      <c r="X126" s="332"/>
      <c r="Y126" s="332"/>
      <c r="Z126" s="332"/>
      <c r="AA126" s="332"/>
      <c r="AB126" s="332"/>
      <c r="AC126" s="332"/>
      <c r="AD126" s="332"/>
      <c r="AE126" s="332"/>
      <c r="AF126" s="332"/>
      <c r="AG126" s="332"/>
      <c r="AH126" s="332"/>
      <c r="AI126" s="332"/>
      <c r="AJ126" s="332"/>
      <c r="AK126" s="332"/>
      <c r="AL126" s="332"/>
      <c r="AM126" s="332"/>
      <c r="AN126" s="332"/>
      <c r="AO126" s="332"/>
      <c r="AP126" s="332"/>
      <c r="AQ126" s="332"/>
      <c r="AR126" s="332"/>
      <c r="AS126" s="332"/>
      <c r="AT126" s="332"/>
      <c r="AU126" s="332"/>
      <c r="AV126" s="332"/>
      <c r="AW126" s="332"/>
      <c r="AX126" s="332"/>
      <c r="AY126" s="332"/>
      <c r="AZ126" s="332"/>
      <c r="BA126" s="332"/>
      <c r="BB126" s="332"/>
      <c r="BC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P126" s="332"/>
      <c r="BQ126" s="332"/>
      <c r="BR126" s="332"/>
      <c r="BS126" s="332"/>
      <c r="BT126" s="332"/>
      <c r="BU126" s="332"/>
      <c r="BV126" s="332"/>
      <c r="BW126" s="332"/>
      <c r="BX126" s="332"/>
      <c r="BY126" s="332"/>
      <c r="BZ126" s="332"/>
      <c r="CA126" s="332"/>
    </row>
    <row r="127" spans="1:79" ht="22.5" customHeight="1" x14ac:dyDescent="0.2">
      <c r="A127" s="332"/>
      <c r="B127" s="332"/>
      <c r="C127" s="332"/>
      <c r="D127" s="332"/>
      <c r="E127" s="332"/>
      <c r="F127" s="332"/>
      <c r="G127" s="332"/>
      <c r="H127" s="332"/>
      <c r="I127" s="332"/>
      <c r="J127" s="332"/>
      <c r="K127" s="332"/>
      <c r="L127" s="332"/>
      <c r="M127" s="332"/>
      <c r="N127" s="332"/>
      <c r="O127" s="332"/>
      <c r="P127" s="332"/>
      <c r="Q127" s="332"/>
      <c r="R127" s="332"/>
      <c r="S127" s="332"/>
      <c r="T127" s="332"/>
      <c r="U127" s="332"/>
      <c r="V127" s="332"/>
      <c r="W127" s="332"/>
      <c r="X127" s="332"/>
      <c r="Y127" s="332"/>
      <c r="Z127" s="332"/>
      <c r="AA127" s="332"/>
      <c r="AB127" s="332"/>
      <c r="AC127" s="332"/>
      <c r="AD127" s="332"/>
      <c r="AE127" s="332"/>
      <c r="AF127" s="332"/>
      <c r="AG127" s="332"/>
      <c r="AH127" s="332"/>
      <c r="AI127" s="332"/>
      <c r="AJ127" s="332"/>
      <c r="AK127" s="332"/>
      <c r="AL127" s="332"/>
      <c r="AM127" s="332"/>
      <c r="AN127" s="332"/>
      <c r="AO127" s="332"/>
      <c r="AP127" s="332"/>
      <c r="AQ127" s="332"/>
      <c r="AR127" s="332"/>
      <c r="AS127" s="332"/>
      <c r="AT127" s="332"/>
      <c r="AU127" s="332"/>
      <c r="AV127" s="332"/>
      <c r="AW127" s="332"/>
      <c r="AX127" s="332"/>
      <c r="AY127" s="332"/>
      <c r="AZ127" s="332"/>
      <c r="BA127" s="332"/>
      <c r="BB127" s="332"/>
      <c r="BC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P127" s="332"/>
      <c r="BQ127" s="332"/>
      <c r="BR127" s="332"/>
      <c r="BS127" s="332"/>
      <c r="BT127" s="332"/>
      <c r="BU127" s="332"/>
      <c r="BV127" s="332"/>
      <c r="BW127" s="332"/>
      <c r="BX127" s="332"/>
      <c r="BY127" s="332"/>
      <c r="BZ127" s="332"/>
      <c r="CA127" s="332"/>
    </row>
    <row r="128" spans="1:79" ht="22.5" customHeight="1" x14ac:dyDescent="0.2">
      <c r="A128" s="332"/>
      <c r="B128" s="332"/>
      <c r="C128" s="332"/>
      <c r="D128" s="332"/>
      <c r="E128" s="332"/>
      <c r="F128" s="332"/>
      <c r="G128" s="332"/>
      <c r="H128" s="332"/>
      <c r="I128" s="332"/>
      <c r="J128" s="332"/>
      <c r="K128" s="332"/>
      <c r="L128" s="332"/>
      <c r="M128" s="332"/>
      <c r="N128" s="332"/>
      <c r="O128" s="332"/>
      <c r="P128" s="332"/>
      <c r="Q128" s="332"/>
      <c r="R128" s="332"/>
      <c r="S128" s="332"/>
      <c r="T128" s="332"/>
      <c r="U128" s="332"/>
      <c r="V128" s="332"/>
      <c r="W128" s="332"/>
      <c r="X128" s="332"/>
      <c r="Y128" s="332"/>
      <c r="Z128" s="332"/>
      <c r="AA128" s="332"/>
      <c r="AB128" s="332"/>
      <c r="AC128" s="332"/>
      <c r="AD128" s="332"/>
      <c r="AE128" s="332"/>
      <c r="AF128" s="332"/>
      <c r="AG128" s="332"/>
      <c r="AH128" s="332"/>
      <c r="AI128" s="332"/>
      <c r="AJ128" s="332"/>
      <c r="AK128" s="332"/>
      <c r="AL128" s="332"/>
      <c r="AM128" s="332"/>
      <c r="AN128" s="332"/>
      <c r="AO128" s="332"/>
      <c r="AP128" s="332"/>
      <c r="AQ128" s="332"/>
      <c r="AR128" s="332"/>
      <c r="AS128" s="332"/>
      <c r="AT128" s="332"/>
      <c r="AU128" s="332"/>
      <c r="AV128" s="332"/>
      <c r="AW128" s="332"/>
      <c r="AX128" s="332"/>
      <c r="AY128" s="332"/>
      <c r="AZ128" s="332"/>
      <c r="BA128" s="332"/>
      <c r="BB128" s="332"/>
      <c r="BC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P128" s="332"/>
      <c r="BQ128" s="332"/>
      <c r="BR128" s="332"/>
      <c r="BS128" s="332"/>
      <c r="BT128" s="332"/>
      <c r="BU128" s="332"/>
      <c r="BV128" s="332"/>
      <c r="BW128" s="332"/>
      <c r="BX128" s="332"/>
      <c r="BY128" s="332"/>
      <c r="BZ128" s="332"/>
      <c r="CA128" s="332"/>
    </row>
    <row r="129" spans="1:79" ht="22.5" customHeight="1" x14ac:dyDescent="0.2">
      <c r="A129" s="332"/>
      <c r="B129" s="332"/>
      <c r="C129" s="332"/>
      <c r="D129" s="332"/>
      <c r="E129" s="332"/>
      <c r="F129" s="332"/>
      <c r="G129" s="332"/>
      <c r="H129" s="332"/>
      <c r="I129" s="332"/>
      <c r="J129" s="332"/>
      <c r="K129" s="332"/>
      <c r="L129" s="332"/>
      <c r="M129" s="332"/>
      <c r="N129" s="332"/>
      <c r="O129" s="332"/>
      <c r="P129" s="332"/>
      <c r="Q129" s="332"/>
      <c r="R129" s="332"/>
      <c r="S129" s="332"/>
      <c r="T129" s="332"/>
      <c r="U129" s="332"/>
      <c r="V129" s="332"/>
      <c r="W129" s="332"/>
      <c r="X129" s="332"/>
      <c r="Y129" s="332"/>
      <c r="Z129" s="332"/>
      <c r="AA129" s="332"/>
      <c r="AB129" s="332"/>
      <c r="AC129" s="332"/>
      <c r="AD129" s="332"/>
      <c r="AE129" s="332"/>
      <c r="AF129" s="332"/>
      <c r="AG129" s="332"/>
      <c r="AH129" s="332"/>
      <c r="AI129" s="332"/>
      <c r="AJ129" s="332"/>
      <c r="AK129" s="332"/>
      <c r="AL129" s="332"/>
      <c r="AM129" s="332"/>
      <c r="AN129" s="332"/>
      <c r="AO129" s="332"/>
      <c r="AP129" s="332"/>
      <c r="AQ129" s="332"/>
      <c r="AR129" s="332"/>
      <c r="AS129" s="332"/>
      <c r="AT129" s="332"/>
      <c r="AU129" s="332"/>
      <c r="AV129" s="332"/>
      <c r="AW129" s="332"/>
      <c r="AX129" s="332"/>
      <c r="AY129" s="332"/>
      <c r="AZ129" s="332"/>
      <c r="BA129" s="332"/>
      <c r="BB129" s="332"/>
      <c r="BC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P129" s="332"/>
      <c r="BQ129" s="332"/>
      <c r="BR129" s="332"/>
      <c r="BS129" s="332"/>
      <c r="BT129" s="332"/>
      <c r="BU129" s="332"/>
      <c r="BV129" s="332"/>
      <c r="BW129" s="332"/>
      <c r="BX129" s="332"/>
      <c r="BY129" s="332"/>
      <c r="BZ129" s="332"/>
      <c r="CA129" s="332"/>
    </row>
    <row r="130" spans="1:79" ht="22.5" customHeight="1" x14ac:dyDescent="0.2">
      <c r="A130" s="332"/>
      <c r="B130" s="332"/>
      <c r="C130" s="332"/>
      <c r="D130" s="332"/>
      <c r="E130" s="332"/>
      <c r="F130" s="332"/>
      <c r="G130" s="332"/>
      <c r="H130" s="332"/>
      <c r="I130" s="332"/>
      <c r="J130" s="332"/>
      <c r="K130" s="332"/>
      <c r="L130" s="332"/>
      <c r="M130" s="332"/>
      <c r="N130" s="332"/>
      <c r="O130" s="332"/>
      <c r="P130" s="332"/>
      <c r="Q130" s="332"/>
      <c r="R130" s="332"/>
      <c r="S130" s="332"/>
      <c r="T130" s="332"/>
      <c r="U130" s="332"/>
      <c r="V130" s="332"/>
      <c r="W130" s="332"/>
      <c r="X130" s="332"/>
      <c r="Y130" s="332"/>
      <c r="Z130" s="332"/>
      <c r="AA130" s="332"/>
      <c r="AB130" s="332"/>
      <c r="AC130" s="332"/>
      <c r="AD130" s="332"/>
      <c r="AE130" s="332"/>
      <c r="AF130" s="332"/>
      <c r="AG130" s="332"/>
      <c r="AH130" s="332"/>
      <c r="AI130" s="332"/>
      <c r="AJ130" s="332"/>
      <c r="AK130" s="332"/>
      <c r="AL130" s="332"/>
      <c r="AM130" s="332"/>
      <c r="AN130" s="332"/>
      <c r="AO130" s="332"/>
      <c r="AP130" s="332"/>
      <c r="AQ130" s="332"/>
      <c r="AR130" s="332"/>
      <c r="AS130" s="332"/>
      <c r="AT130" s="332"/>
      <c r="AU130" s="332"/>
      <c r="AV130" s="332"/>
      <c r="AW130" s="332"/>
      <c r="AX130" s="332"/>
      <c r="AY130" s="332"/>
      <c r="AZ130" s="332"/>
      <c r="BA130" s="332"/>
      <c r="BB130" s="332"/>
      <c r="BC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P130" s="332"/>
      <c r="BQ130" s="332"/>
      <c r="BR130" s="332"/>
      <c r="BS130" s="332"/>
      <c r="BT130" s="332"/>
      <c r="BU130" s="332"/>
      <c r="BV130" s="332"/>
      <c r="BW130" s="332"/>
      <c r="BX130" s="332"/>
      <c r="BY130" s="332"/>
      <c r="BZ130" s="332"/>
      <c r="CA130" s="332"/>
    </row>
    <row r="131" spans="1:79" ht="22.5" customHeight="1" x14ac:dyDescent="0.2">
      <c r="A131" s="332"/>
      <c r="B131" s="332"/>
      <c r="C131" s="332"/>
      <c r="D131" s="332"/>
      <c r="E131" s="332"/>
      <c r="F131" s="332"/>
      <c r="G131" s="332"/>
      <c r="H131" s="332"/>
      <c r="I131" s="332"/>
      <c r="J131" s="332"/>
      <c r="K131" s="332"/>
      <c r="L131" s="332"/>
      <c r="M131" s="332"/>
      <c r="N131" s="332"/>
      <c r="O131" s="332"/>
      <c r="P131" s="332"/>
      <c r="Q131" s="332"/>
      <c r="R131" s="332"/>
      <c r="S131" s="332"/>
      <c r="T131" s="332"/>
      <c r="U131" s="332"/>
      <c r="V131" s="332"/>
      <c r="W131" s="332"/>
      <c r="X131" s="332"/>
      <c r="Y131" s="332"/>
      <c r="Z131" s="332"/>
      <c r="AA131" s="332"/>
      <c r="AB131" s="332"/>
      <c r="AC131" s="332"/>
      <c r="AD131" s="332"/>
      <c r="AE131" s="332"/>
      <c r="AF131" s="332"/>
      <c r="AG131" s="332"/>
      <c r="AH131" s="332"/>
      <c r="AI131" s="332"/>
      <c r="AJ131" s="332"/>
      <c r="AK131" s="332"/>
      <c r="AL131" s="332"/>
      <c r="AM131" s="332"/>
      <c r="AN131" s="332"/>
      <c r="AO131" s="332"/>
      <c r="AP131" s="332"/>
      <c r="AQ131" s="332"/>
      <c r="AR131" s="332"/>
      <c r="AS131" s="332"/>
      <c r="AT131" s="332"/>
      <c r="AU131" s="332"/>
      <c r="AV131" s="332"/>
      <c r="AW131" s="332"/>
      <c r="AX131" s="332"/>
      <c r="AY131" s="332"/>
      <c r="AZ131" s="332"/>
      <c r="BA131" s="332"/>
      <c r="BB131" s="332"/>
      <c r="BC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P131" s="332"/>
      <c r="BQ131" s="332"/>
      <c r="BR131" s="332"/>
      <c r="BS131" s="332"/>
      <c r="BT131" s="332"/>
      <c r="BU131" s="332"/>
      <c r="BV131" s="332"/>
      <c r="BW131" s="332"/>
      <c r="BX131" s="332"/>
      <c r="BY131" s="332"/>
      <c r="BZ131" s="332"/>
      <c r="CA131" s="332"/>
    </row>
    <row r="132" spans="1:79" ht="22.5" customHeight="1" x14ac:dyDescent="0.2">
      <c r="A132" s="332"/>
      <c r="B132" s="332"/>
      <c r="C132" s="332"/>
      <c r="D132" s="332"/>
      <c r="E132" s="332"/>
      <c r="F132" s="332"/>
      <c r="G132" s="332"/>
      <c r="H132" s="332"/>
      <c r="I132" s="332"/>
      <c r="J132" s="332"/>
      <c r="K132" s="332"/>
      <c r="L132" s="332"/>
      <c r="M132" s="332"/>
      <c r="N132" s="332"/>
      <c r="O132" s="332"/>
      <c r="P132" s="332"/>
      <c r="Q132" s="332"/>
      <c r="R132" s="332"/>
      <c r="S132" s="332"/>
      <c r="T132" s="332"/>
      <c r="U132" s="332"/>
      <c r="V132" s="332"/>
      <c r="W132" s="332"/>
      <c r="X132" s="332"/>
      <c r="Y132" s="332"/>
      <c r="Z132" s="332"/>
      <c r="AA132" s="332"/>
      <c r="AB132" s="332"/>
      <c r="AC132" s="332"/>
      <c r="AD132" s="332"/>
      <c r="AE132" s="332"/>
      <c r="AF132" s="332"/>
      <c r="AG132" s="332"/>
      <c r="AH132" s="332"/>
      <c r="AI132" s="332"/>
      <c r="AJ132" s="332"/>
      <c r="AK132" s="332"/>
      <c r="AL132" s="332"/>
      <c r="AM132" s="332"/>
      <c r="AN132" s="332"/>
      <c r="AO132" s="332"/>
      <c r="AP132" s="332"/>
      <c r="AQ132" s="332"/>
      <c r="AR132" s="332"/>
      <c r="AS132" s="332"/>
      <c r="AT132" s="332"/>
      <c r="AU132" s="332"/>
      <c r="AV132" s="332"/>
      <c r="AW132" s="332"/>
      <c r="AX132" s="332"/>
      <c r="AY132" s="332"/>
      <c r="AZ132" s="332"/>
      <c r="BA132" s="332"/>
      <c r="BB132" s="332"/>
      <c r="BC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P132" s="332"/>
      <c r="BQ132" s="332"/>
      <c r="BR132" s="332"/>
      <c r="BS132" s="332"/>
      <c r="BT132" s="332"/>
      <c r="BU132" s="332"/>
      <c r="BV132" s="332"/>
      <c r="BW132" s="332"/>
      <c r="BX132" s="332"/>
      <c r="BY132" s="332"/>
      <c r="BZ132" s="332"/>
      <c r="CA132" s="332"/>
    </row>
    <row r="133" spans="1:79" ht="22.5" customHeight="1" x14ac:dyDescent="0.2">
      <c r="A133" s="332"/>
      <c r="B133" s="332"/>
      <c r="C133" s="332"/>
      <c r="D133" s="332"/>
      <c r="E133" s="332"/>
      <c r="F133" s="332"/>
      <c r="G133" s="332"/>
      <c r="H133" s="332"/>
      <c r="I133" s="332"/>
      <c r="J133" s="332"/>
      <c r="K133" s="332"/>
      <c r="L133" s="332"/>
      <c r="M133" s="332"/>
      <c r="N133" s="332"/>
      <c r="O133" s="332"/>
      <c r="P133" s="332"/>
      <c r="Q133" s="332"/>
      <c r="R133" s="332"/>
      <c r="S133" s="332"/>
      <c r="T133" s="332"/>
      <c r="U133" s="332"/>
      <c r="V133" s="332"/>
      <c r="W133" s="332"/>
      <c r="X133" s="332"/>
      <c r="Y133" s="332"/>
      <c r="Z133" s="332"/>
      <c r="AA133" s="332"/>
      <c r="AB133" s="332"/>
      <c r="AC133" s="332"/>
      <c r="AD133" s="332"/>
      <c r="AE133" s="332"/>
      <c r="AF133" s="332"/>
      <c r="AG133" s="332"/>
      <c r="AH133" s="332"/>
      <c r="AI133" s="332"/>
      <c r="AJ133" s="332"/>
      <c r="AK133" s="332"/>
      <c r="AL133" s="332"/>
      <c r="AM133" s="332"/>
      <c r="AN133" s="332"/>
      <c r="AO133" s="332"/>
      <c r="AP133" s="332"/>
      <c r="AQ133" s="332"/>
      <c r="AR133" s="332"/>
      <c r="AS133" s="332"/>
      <c r="AT133" s="332"/>
      <c r="AU133" s="332"/>
      <c r="AV133" s="332"/>
      <c r="AW133" s="332"/>
      <c r="AX133" s="332"/>
      <c r="AY133" s="332"/>
      <c r="AZ133" s="332"/>
      <c r="BA133" s="332"/>
      <c r="BB133" s="332"/>
      <c r="BC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P133" s="332"/>
      <c r="BQ133" s="332"/>
      <c r="BR133" s="332"/>
      <c r="BS133" s="332"/>
      <c r="BT133" s="332"/>
      <c r="BU133" s="332"/>
      <c r="BV133" s="332"/>
      <c r="BW133" s="332"/>
      <c r="BX133" s="332"/>
      <c r="BY133" s="332"/>
      <c r="BZ133" s="332"/>
      <c r="CA133" s="332"/>
    </row>
    <row r="134" spans="1:79" ht="22.5" customHeight="1" x14ac:dyDescent="0.2">
      <c r="A134" s="332"/>
      <c r="B134" s="332"/>
      <c r="C134" s="332"/>
      <c r="D134" s="332"/>
      <c r="E134" s="332"/>
      <c r="F134" s="332"/>
      <c r="G134" s="332"/>
      <c r="H134" s="332"/>
      <c r="I134" s="332"/>
      <c r="J134" s="332"/>
      <c r="K134" s="332"/>
      <c r="L134" s="332"/>
      <c r="M134" s="332"/>
      <c r="N134" s="332"/>
      <c r="O134" s="332"/>
      <c r="P134" s="332"/>
      <c r="Q134" s="332"/>
      <c r="R134" s="332"/>
      <c r="S134" s="332"/>
      <c r="T134" s="332"/>
      <c r="U134" s="332"/>
      <c r="V134" s="332"/>
      <c r="W134" s="332"/>
      <c r="X134" s="332"/>
      <c r="Y134" s="332"/>
      <c r="Z134" s="332"/>
      <c r="AA134" s="332"/>
      <c r="AB134" s="332"/>
      <c r="AC134" s="332"/>
      <c r="AD134" s="332"/>
      <c r="AE134" s="332"/>
      <c r="AF134" s="332"/>
      <c r="AG134" s="332"/>
      <c r="AH134" s="332"/>
      <c r="AI134" s="332"/>
      <c r="AJ134" s="332"/>
      <c r="AK134" s="332"/>
      <c r="AL134" s="332"/>
      <c r="AM134" s="332"/>
      <c r="AN134" s="332"/>
      <c r="AO134" s="332"/>
      <c r="AP134" s="332"/>
      <c r="AQ134" s="332"/>
      <c r="AR134" s="332"/>
      <c r="AS134" s="332"/>
      <c r="AT134" s="332"/>
      <c r="AU134" s="332"/>
      <c r="AV134" s="332"/>
      <c r="AW134" s="332"/>
      <c r="AX134" s="332"/>
      <c r="AY134" s="332"/>
      <c r="AZ134" s="332"/>
      <c r="BA134" s="332"/>
      <c r="BB134" s="332"/>
      <c r="BC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P134" s="332"/>
      <c r="BQ134" s="332"/>
      <c r="BR134" s="332"/>
      <c r="BS134" s="332"/>
      <c r="BT134" s="332"/>
      <c r="BU134" s="332"/>
      <c r="BV134" s="332"/>
      <c r="BW134" s="332"/>
      <c r="BX134" s="332"/>
      <c r="BY134" s="332"/>
      <c r="BZ134" s="332"/>
      <c r="CA134" s="332"/>
    </row>
    <row r="135" spans="1:79" ht="22.5" customHeight="1" x14ac:dyDescent="0.2">
      <c r="A135" s="332"/>
      <c r="B135" s="332"/>
      <c r="C135" s="332"/>
      <c r="D135" s="332"/>
      <c r="E135" s="332"/>
      <c r="F135" s="332"/>
      <c r="G135" s="332"/>
      <c r="H135" s="332"/>
      <c r="I135" s="332"/>
      <c r="J135" s="332"/>
      <c r="K135" s="332"/>
      <c r="L135" s="332"/>
      <c r="M135" s="332"/>
      <c r="N135" s="332"/>
      <c r="O135" s="332"/>
      <c r="P135" s="332"/>
      <c r="Q135" s="332"/>
      <c r="R135" s="332"/>
      <c r="S135" s="332"/>
      <c r="T135" s="332"/>
      <c r="U135" s="332"/>
      <c r="V135" s="332"/>
      <c r="W135" s="332"/>
      <c r="X135" s="332"/>
      <c r="Y135" s="332"/>
      <c r="Z135" s="332"/>
      <c r="AA135" s="332"/>
      <c r="AB135" s="332"/>
      <c r="AC135" s="332"/>
      <c r="AD135" s="332"/>
      <c r="AE135" s="332"/>
      <c r="AF135" s="332"/>
      <c r="AG135" s="332"/>
      <c r="AH135" s="332"/>
      <c r="AI135" s="332"/>
      <c r="AJ135" s="332"/>
      <c r="AK135" s="332"/>
      <c r="AL135" s="332"/>
      <c r="AM135" s="332"/>
      <c r="AN135" s="332"/>
      <c r="AO135" s="332"/>
      <c r="AP135" s="332"/>
      <c r="AQ135" s="332"/>
      <c r="AR135" s="332"/>
      <c r="AS135" s="332"/>
      <c r="AT135" s="332"/>
      <c r="AU135" s="332"/>
      <c r="AV135" s="332"/>
      <c r="AW135" s="332"/>
      <c r="AX135" s="332"/>
      <c r="AY135" s="332"/>
      <c r="AZ135" s="332"/>
      <c r="BA135" s="332"/>
      <c r="BB135" s="332"/>
      <c r="BC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P135" s="332"/>
      <c r="BQ135" s="332"/>
      <c r="BR135" s="332"/>
      <c r="BS135" s="332"/>
      <c r="BT135" s="332"/>
      <c r="BU135" s="332"/>
      <c r="BV135" s="332"/>
      <c r="BW135" s="332"/>
      <c r="BX135" s="332"/>
      <c r="BY135" s="332"/>
      <c r="BZ135" s="332"/>
      <c r="CA135" s="332"/>
    </row>
    <row r="136" spans="1:79" ht="22.5" customHeight="1" x14ac:dyDescent="0.2">
      <c r="A136" s="332"/>
      <c r="B136" s="332"/>
      <c r="C136" s="332"/>
      <c r="D136" s="332"/>
      <c r="E136" s="332"/>
      <c r="F136" s="332"/>
      <c r="G136" s="332"/>
      <c r="H136" s="332"/>
      <c r="I136" s="332"/>
      <c r="J136" s="332"/>
      <c r="K136" s="332"/>
      <c r="L136" s="332"/>
      <c r="M136" s="332"/>
      <c r="N136" s="332"/>
      <c r="O136" s="332"/>
      <c r="P136" s="332"/>
      <c r="Q136" s="332"/>
      <c r="R136" s="332"/>
      <c r="S136" s="332"/>
      <c r="T136" s="332"/>
      <c r="U136" s="332"/>
      <c r="V136" s="332"/>
      <c r="W136" s="332"/>
      <c r="X136" s="332"/>
      <c r="Y136" s="332"/>
      <c r="Z136" s="332"/>
      <c r="AA136" s="332"/>
      <c r="AB136" s="332"/>
      <c r="AC136" s="332"/>
      <c r="AD136" s="332"/>
      <c r="AE136" s="332"/>
      <c r="AF136" s="332"/>
      <c r="AG136" s="332"/>
      <c r="AH136" s="332"/>
      <c r="AI136" s="332"/>
      <c r="AJ136" s="332"/>
      <c r="AK136" s="332"/>
      <c r="AL136" s="332"/>
      <c r="AM136" s="332"/>
      <c r="AN136" s="332"/>
      <c r="AO136" s="332"/>
      <c r="AP136" s="332"/>
      <c r="AQ136" s="332"/>
      <c r="AR136" s="332"/>
      <c r="AS136" s="332"/>
      <c r="AT136" s="332"/>
      <c r="AU136" s="332"/>
      <c r="AV136" s="332"/>
      <c r="AW136" s="332"/>
      <c r="AX136" s="332"/>
      <c r="AY136" s="332"/>
      <c r="AZ136" s="332"/>
      <c r="BA136" s="332"/>
      <c r="BB136" s="332"/>
      <c r="BC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P136" s="332"/>
      <c r="BQ136" s="332"/>
      <c r="BR136" s="332"/>
      <c r="BS136" s="332"/>
      <c r="BT136" s="332"/>
      <c r="BU136" s="332"/>
      <c r="BV136" s="332"/>
      <c r="BW136" s="332"/>
      <c r="BX136" s="332"/>
      <c r="BY136" s="332"/>
      <c r="BZ136" s="332"/>
      <c r="CA136" s="332"/>
    </row>
    <row r="137" spans="1:79" ht="15.75" customHeight="1" x14ac:dyDescent="0.2">
      <c r="A137" s="332"/>
      <c r="B137" s="332"/>
      <c r="C137" s="332"/>
      <c r="D137" s="332"/>
      <c r="E137" s="332"/>
      <c r="F137" s="332"/>
      <c r="G137" s="332"/>
      <c r="H137" s="332"/>
      <c r="I137" s="332"/>
      <c r="J137" s="332"/>
      <c r="K137" s="332"/>
      <c r="L137" s="332"/>
      <c r="M137" s="332"/>
      <c r="N137" s="332"/>
      <c r="O137" s="332"/>
      <c r="P137" s="332"/>
      <c r="Q137" s="332"/>
      <c r="R137" s="332"/>
      <c r="S137" s="332"/>
      <c r="T137" s="332"/>
      <c r="U137" s="332"/>
      <c r="V137" s="332"/>
      <c r="W137" s="332"/>
      <c r="X137" s="332"/>
      <c r="Y137" s="332"/>
      <c r="Z137" s="332"/>
      <c r="AA137" s="332"/>
      <c r="AB137" s="332"/>
      <c r="AC137" s="332"/>
      <c r="AD137" s="332"/>
      <c r="AE137" s="332"/>
      <c r="AF137" s="332"/>
      <c r="AG137" s="332"/>
      <c r="AH137" s="332"/>
      <c r="AI137" s="332"/>
      <c r="AJ137" s="332"/>
      <c r="AK137" s="332"/>
      <c r="AL137" s="332"/>
      <c r="AM137" s="332"/>
      <c r="AN137" s="332"/>
      <c r="AO137" s="332"/>
      <c r="AP137" s="332"/>
      <c r="AQ137" s="332"/>
      <c r="AR137" s="332"/>
      <c r="AS137" s="332"/>
      <c r="AT137" s="332"/>
      <c r="AU137" s="332"/>
      <c r="AV137" s="332"/>
      <c r="AW137" s="332"/>
      <c r="AX137" s="332"/>
      <c r="AY137" s="332"/>
      <c r="AZ137" s="332"/>
      <c r="BA137" s="332"/>
      <c r="BB137" s="332"/>
      <c r="BC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P137" s="332"/>
      <c r="BQ137" s="332"/>
      <c r="BR137" s="332"/>
      <c r="BS137" s="332"/>
      <c r="BT137" s="332"/>
      <c r="BU137" s="332"/>
      <c r="BV137" s="332"/>
      <c r="BW137" s="332"/>
      <c r="BX137" s="332"/>
      <c r="BY137" s="332"/>
      <c r="BZ137" s="332"/>
      <c r="CA137" s="332"/>
    </row>
    <row r="138" spans="1:79" ht="25.5" customHeight="1" x14ac:dyDescent="0.2">
      <c r="A138" s="333" t="s">
        <v>33</v>
      </c>
      <c r="B138" s="333"/>
      <c r="C138" s="333"/>
      <c r="D138" s="333"/>
      <c r="E138" s="333"/>
      <c r="F138" s="333"/>
      <c r="G138" s="333"/>
      <c r="H138" s="333"/>
      <c r="I138" s="333"/>
      <c r="J138" s="333"/>
      <c r="K138" s="333"/>
      <c r="L138" s="333"/>
      <c r="M138" s="333"/>
      <c r="N138" s="333"/>
      <c r="O138" s="333"/>
      <c r="P138" s="333"/>
      <c r="Q138" s="333"/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I138" s="333"/>
      <c r="AJ138" s="333"/>
      <c r="AK138" s="333"/>
      <c r="AL138" s="333"/>
      <c r="AM138" s="333"/>
      <c r="AN138" s="333"/>
      <c r="AO138" s="333"/>
      <c r="AP138" s="333"/>
      <c r="AQ138" s="333"/>
      <c r="AR138" s="333"/>
      <c r="AS138" s="333"/>
      <c r="AT138" s="333"/>
      <c r="AU138" s="333"/>
      <c r="AV138" s="333"/>
      <c r="AW138" s="333"/>
      <c r="AX138" s="333"/>
      <c r="AY138" s="333"/>
      <c r="AZ138" s="333"/>
      <c r="BA138" s="333"/>
      <c r="BB138" s="333"/>
      <c r="BC138" s="333"/>
      <c r="BD138" s="333"/>
      <c r="BE138" s="333"/>
      <c r="BF138" s="333"/>
      <c r="BG138" s="333"/>
      <c r="BH138" s="333"/>
      <c r="BI138" s="333"/>
      <c r="BJ138" s="333"/>
      <c r="BK138" s="333"/>
      <c r="BL138" s="333"/>
      <c r="BM138" s="333"/>
      <c r="BN138" s="333"/>
      <c r="BO138" s="333"/>
      <c r="BP138" s="333"/>
      <c r="BQ138" s="333"/>
      <c r="BR138" s="333"/>
      <c r="BS138" s="333"/>
      <c r="BT138" s="333"/>
      <c r="BU138" s="333"/>
      <c r="BV138" s="333"/>
      <c r="BW138" s="333"/>
      <c r="BX138" s="333"/>
      <c r="BY138" s="333"/>
      <c r="BZ138" s="333"/>
      <c r="CA138" s="333"/>
    </row>
    <row r="139" spans="1:79" ht="24.75" customHeight="1" x14ac:dyDescent="0.2">
      <c r="A139" s="333"/>
      <c r="B139" s="333"/>
      <c r="C139" s="333"/>
      <c r="D139" s="333"/>
      <c r="E139" s="333"/>
      <c r="F139" s="333"/>
      <c r="G139" s="333"/>
      <c r="H139" s="333"/>
      <c r="I139" s="333"/>
      <c r="J139" s="333"/>
      <c r="K139" s="333"/>
      <c r="L139" s="333"/>
      <c r="M139" s="333"/>
      <c r="N139" s="333"/>
      <c r="O139" s="333"/>
      <c r="P139" s="333"/>
      <c r="Q139" s="333"/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I139" s="333"/>
      <c r="AJ139" s="333"/>
      <c r="AK139" s="333"/>
      <c r="AL139" s="333"/>
      <c r="AM139" s="333"/>
      <c r="AN139" s="333"/>
      <c r="AO139" s="333"/>
      <c r="AP139" s="333"/>
      <c r="AQ139" s="333"/>
      <c r="AR139" s="333"/>
      <c r="AS139" s="333"/>
      <c r="AT139" s="333"/>
      <c r="AU139" s="333"/>
      <c r="AV139" s="333"/>
      <c r="AW139" s="333"/>
      <c r="AX139" s="333"/>
      <c r="AY139" s="333"/>
      <c r="AZ139" s="333"/>
      <c r="BA139" s="333"/>
      <c r="BB139" s="333"/>
      <c r="BC139" s="333"/>
      <c r="BD139" s="333"/>
      <c r="BE139" s="333"/>
      <c r="BF139" s="333"/>
      <c r="BG139" s="333"/>
      <c r="BH139" s="333"/>
      <c r="BI139" s="333"/>
      <c r="BJ139" s="333"/>
      <c r="BK139" s="333"/>
      <c r="BL139" s="333"/>
      <c r="BM139" s="333"/>
      <c r="BN139" s="333"/>
      <c r="BO139" s="333"/>
      <c r="BP139" s="333"/>
      <c r="BQ139" s="333"/>
      <c r="BR139" s="333"/>
      <c r="BS139" s="333"/>
      <c r="BT139" s="333"/>
      <c r="BU139" s="333"/>
      <c r="BV139" s="333"/>
      <c r="BW139" s="333"/>
      <c r="BX139" s="333"/>
      <c r="BY139" s="333"/>
      <c r="BZ139" s="333"/>
      <c r="CA139" s="333"/>
    </row>
    <row r="140" spans="1:79" ht="27" customHeight="1" x14ac:dyDescent="0.2">
      <c r="A140" s="344" t="s">
        <v>34</v>
      </c>
      <c r="B140" s="335"/>
      <c r="C140" s="335"/>
      <c r="D140" s="335"/>
      <c r="E140" s="335"/>
      <c r="F140" s="335"/>
      <c r="G140" s="335"/>
      <c r="H140" s="335"/>
      <c r="I140" s="335"/>
      <c r="J140" s="335"/>
      <c r="K140" s="335"/>
      <c r="L140" s="335"/>
      <c r="M140" s="335"/>
      <c r="N140" s="335"/>
      <c r="O140" s="335"/>
      <c r="P140" s="335"/>
      <c r="Q140" s="335"/>
      <c r="R140" s="335"/>
      <c r="S140" s="335"/>
      <c r="T140" s="335"/>
      <c r="U140" s="335"/>
      <c r="V140" s="335"/>
      <c r="W140" s="335"/>
      <c r="X140" s="335"/>
      <c r="Y140" s="335"/>
      <c r="Z140" s="335"/>
      <c r="AA140" s="335"/>
      <c r="AB140" s="335"/>
      <c r="AC140" s="335"/>
      <c r="AD140" s="335"/>
      <c r="AE140" s="335"/>
      <c r="AF140" s="335"/>
      <c r="AG140" s="335"/>
      <c r="AH140" s="335"/>
      <c r="AI140" s="335"/>
      <c r="AJ140" s="335"/>
      <c r="AK140" s="335"/>
      <c r="AL140" s="336"/>
      <c r="AM140" s="334" t="s">
        <v>11</v>
      </c>
      <c r="AN140" s="335"/>
      <c r="AO140" s="335"/>
      <c r="AP140" s="335"/>
      <c r="AQ140" s="335"/>
      <c r="AR140" s="335"/>
      <c r="AS140" s="335"/>
      <c r="AT140" s="335"/>
      <c r="AU140" s="335"/>
      <c r="AV140" s="335"/>
      <c r="AW140" s="335"/>
      <c r="AX140" s="335"/>
      <c r="AY140" s="336"/>
      <c r="AZ140" s="340" t="s">
        <v>35</v>
      </c>
      <c r="BA140" s="341"/>
      <c r="BB140" s="341"/>
      <c r="BC140" s="341"/>
      <c r="BD140" s="341"/>
      <c r="BE140" s="341"/>
      <c r="BF140" s="341"/>
      <c r="BG140" s="341"/>
      <c r="BH140" s="341"/>
      <c r="BI140" s="341"/>
      <c r="BJ140" s="342"/>
      <c r="BK140" s="334" t="s">
        <v>36</v>
      </c>
      <c r="BL140" s="335"/>
      <c r="BM140" s="335"/>
      <c r="BN140" s="335"/>
      <c r="BO140" s="335"/>
      <c r="BP140" s="335"/>
      <c r="BQ140" s="335"/>
      <c r="BR140" s="335"/>
      <c r="BS140" s="335"/>
      <c r="BT140" s="335"/>
      <c r="BU140" s="335"/>
      <c r="BV140" s="335"/>
      <c r="BW140" s="335"/>
      <c r="BX140" s="335"/>
      <c r="BY140" s="335"/>
      <c r="BZ140" s="335"/>
      <c r="CA140" s="336"/>
    </row>
    <row r="141" spans="1:79" ht="27" customHeight="1" x14ac:dyDescent="0.2">
      <c r="A141" s="345"/>
      <c r="B141" s="338"/>
      <c r="C141" s="338"/>
      <c r="D141" s="338"/>
      <c r="E141" s="338"/>
      <c r="F141" s="338"/>
      <c r="G141" s="338"/>
      <c r="H141" s="338"/>
      <c r="I141" s="338"/>
      <c r="J141" s="338"/>
      <c r="K141" s="338"/>
      <c r="L141" s="338"/>
      <c r="M141" s="338"/>
      <c r="N141" s="338"/>
      <c r="O141" s="338"/>
      <c r="P141" s="338"/>
      <c r="Q141" s="338"/>
      <c r="R141" s="338"/>
      <c r="S141" s="338"/>
      <c r="T141" s="338"/>
      <c r="U141" s="338"/>
      <c r="V141" s="338"/>
      <c r="W141" s="338"/>
      <c r="X141" s="338"/>
      <c r="Y141" s="338"/>
      <c r="Z141" s="338"/>
      <c r="AA141" s="338"/>
      <c r="AB141" s="338"/>
      <c r="AC141" s="338"/>
      <c r="AD141" s="338"/>
      <c r="AE141" s="338"/>
      <c r="AF141" s="338"/>
      <c r="AG141" s="338"/>
      <c r="AH141" s="338"/>
      <c r="AI141" s="338"/>
      <c r="AJ141" s="338"/>
      <c r="AK141" s="338"/>
      <c r="AL141" s="339"/>
      <c r="AM141" s="337"/>
      <c r="AN141" s="338"/>
      <c r="AO141" s="338"/>
      <c r="AP141" s="338"/>
      <c r="AQ141" s="338"/>
      <c r="AR141" s="338"/>
      <c r="AS141" s="338"/>
      <c r="AT141" s="338"/>
      <c r="AU141" s="338"/>
      <c r="AV141" s="338"/>
      <c r="AW141" s="338"/>
      <c r="AX141" s="338"/>
      <c r="AY141" s="339"/>
      <c r="AZ141" s="343"/>
      <c r="BA141" s="343"/>
      <c r="BB141" s="343"/>
      <c r="BC141" s="343"/>
      <c r="BD141" s="343"/>
      <c r="BE141" s="343"/>
      <c r="BF141" s="343"/>
      <c r="BG141" s="343"/>
      <c r="BH141" s="343"/>
      <c r="BI141" s="343"/>
      <c r="BJ141" s="343"/>
      <c r="BK141" s="337"/>
      <c r="BL141" s="338"/>
      <c r="BM141" s="338"/>
      <c r="BN141" s="338"/>
      <c r="BO141" s="338"/>
      <c r="BP141" s="338"/>
      <c r="BQ141" s="338"/>
      <c r="BR141" s="338"/>
      <c r="BS141" s="338"/>
      <c r="BT141" s="338"/>
      <c r="BU141" s="338"/>
      <c r="BV141" s="338"/>
      <c r="BW141" s="338"/>
      <c r="BX141" s="338"/>
      <c r="BY141" s="338"/>
      <c r="BZ141" s="338"/>
      <c r="CA141" s="339"/>
    </row>
    <row r="142" spans="1:79" ht="27" customHeight="1" x14ac:dyDescent="0.2">
      <c r="A142" s="345"/>
      <c r="B142" s="338"/>
      <c r="C142" s="338"/>
      <c r="D142" s="338"/>
      <c r="E142" s="338"/>
      <c r="F142" s="338"/>
      <c r="G142" s="338"/>
      <c r="H142" s="338"/>
      <c r="I142" s="338"/>
      <c r="J142" s="338"/>
      <c r="K142" s="338"/>
      <c r="L142" s="338"/>
      <c r="M142" s="338"/>
      <c r="N142" s="338"/>
      <c r="O142" s="338"/>
      <c r="P142" s="338"/>
      <c r="Q142" s="338"/>
      <c r="R142" s="338"/>
      <c r="S142" s="338"/>
      <c r="T142" s="338"/>
      <c r="U142" s="338"/>
      <c r="V142" s="338"/>
      <c r="W142" s="338"/>
      <c r="X142" s="338"/>
      <c r="Y142" s="338"/>
      <c r="Z142" s="338"/>
      <c r="AA142" s="338"/>
      <c r="AB142" s="338"/>
      <c r="AC142" s="338"/>
      <c r="AD142" s="338"/>
      <c r="AE142" s="338"/>
      <c r="AF142" s="338"/>
      <c r="AG142" s="338"/>
      <c r="AH142" s="338"/>
      <c r="AI142" s="338"/>
      <c r="AJ142" s="338"/>
      <c r="AK142" s="338"/>
      <c r="AL142" s="339"/>
      <c r="AM142" s="337"/>
      <c r="AN142" s="338"/>
      <c r="AO142" s="338"/>
      <c r="AP142" s="338"/>
      <c r="AQ142" s="338"/>
      <c r="AR142" s="338"/>
      <c r="AS142" s="338"/>
      <c r="AT142" s="338"/>
      <c r="AU142" s="338"/>
      <c r="AV142" s="338"/>
      <c r="AW142" s="338"/>
      <c r="AX142" s="338"/>
      <c r="AY142" s="339"/>
      <c r="AZ142" s="343"/>
      <c r="BA142" s="343"/>
      <c r="BB142" s="343"/>
      <c r="BC142" s="343"/>
      <c r="BD142" s="343"/>
      <c r="BE142" s="343"/>
      <c r="BF142" s="343"/>
      <c r="BG142" s="343"/>
      <c r="BH142" s="343"/>
      <c r="BI142" s="343"/>
      <c r="BJ142" s="343"/>
      <c r="BK142" s="337"/>
      <c r="BL142" s="338"/>
      <c r="BM142" s="338"/>
      <c r="BN142" s="338"/>
      <c r="BO142" s="338"/>
      <c r="BP142" s="338"/>
      <c r="BQ142" s="338"/>
      <c r="BR142" s="338"/>
      <c r="BS142" s="338"/>
      <c r="BT142" s="338"/>
      <c r="BU142" s="338"/>
      <c r="BV142" s="338"/>
      <c r="BW142" s="338"/>
      <c r="BX142" s="338"/>
      <c r="BY142" s="338"/>
      <c r="BZ142" s="338"/>
      <c r="CA142" s="339"/>
    </row>
    <row r="143" spans="1:79" ht="27" customHeight="1" x14ac:dyDescent="0.2">
      <c r="A143" s="345"/>
      <c r="B143" s="338"/>
      <c r="C143" s="338"/>
      <c r="D143" s="338"/>
      <c r="E143" s="338"/>
      <c r="F143" s="338"/>
      <c r="G143" s="338"/>
      <c r="H143" s="338"/>
      <c r="I143" s="338"/>
      <c r="J143" s="338"/>
      <c r="K143" s="338"/>
      <c r="L143" s="338"/>
      <c r="M143" s="338"/>
      <c r="N143" s="338"/>
      <c r="O143" s="338"/>
      <c r="P143" s="338"/>
      <c r="Q143" s="338"/>
      <c r="R143" s="338"/>
      <c r="S143" s="338"/>
      <c r="T143" s="338"/>
      <c r="U143" s="338"/>
      <c r="V143" s="338"/>
      <c r="W143" s="338"/>
      <c r="X143" s="338"/>
      <c r="Y143" s="338"/>
      <c r="Z143" s="338"/>
      <c r="AA143" s="338"/>
      <c r="AB143" s="338"/>
      <c r="AC143" s="338"/>
      <c r="AD143" s="338"/>
      <c r="AE143" s="338"/>
      <c r="AF143" s="338"/>
      <c r="AG143" s="338"/>
      <c r="AH143" s="338"/>
      <c r="AI143" s="338"/>
      <c r="AJ143" s="338"/>
      <c r="AK143" s="338"/>
      <c r="AL143" s="339"/>
      <c r="AM143" s="337"/>
      <c r="AN143" s="338"/>
      <c r="AO143" s="338"/>
      <c r="AP143" s="338"/>
      <c r="AQ143" s="338"/>
      <c r="AR143" s="338"/>
      <c r="AS143" s="338"/>
      <c r="AT143" s="338"/>
      <c r="AU143" s="338"/>
      <c r="AV143" s="338"/>
      <c r="AW143" s="338"/>
      <c r="AX143" s="338"/>
      <c r="AY143" s="339"/>
      <c r="AZ143" s="343"/>
      <c r="BA143" s="343"/>
      <c r="BB143" s="343"/>
      <c r="BC143" s="343"/>
      <c r="BD143" s="343"/>
      <c r="BE143" s="343"/>
      <c r="BF143" s="343"/>
      <c r="BG143" s="343"/>
      <c r="BH143" s="343"/>
      <c r="BI143" s="343"/>
      <c r="BJ143" s="343"/>
      <c r="BK143" s="337"/>
      <c r="BL143" s="338"/>
      <c r="BM143" s="338"/>
      <c r="BN143" s="338"/>
      <c r="BO143" s="338"/>
      <c r="BP143" s="338"/>
      <c r="BQ143" s="338"/>
      <c r="BR143" s="338"/>
      <c r="BS143" s="338"/>
      <c r="BT143" s="338"/>
      <c r="BU143" s="338"/>
      <c r="BV143" s="338"/>
      <c r="BW143" s="338"/>
      <c r="BX143" s="338"/>
      <c r="BY143" s="338"/>
      <c r="BZ143" s="338"/>
      <c r="CA143" s="339"/>
    </row>
    <row r="144" spans="1:79" x14ac:dyDescent="0.2">
      <c r="BI144" s="2"/>
      <c r="BJ144" s="2"/>
      <c r="BK144" s="2"/>
      <c r="BL144" s="2"/>
    </row>
    <row r="145" spans="61:64" x14ac:dyDescent="0.2">
      <c r="BI145" s="2"/>
      <c r="BJ145" s="2"/>
      <c r="BK145" s="2"/>
      <c r="BL145" s="2"/>
    </row>
    <row r="146" spans="61:64" x14ac:dyDescent="0.2">
      <c r="BI146" s="2"/>
      <c r="BJ146" s="2"/>
      <c r="BK146" s="2"/>
      <c r="BL146" s="2"/>
    </row>
    <row r="147" spans="61:64" x14ac:dyDescent="0.2">
      <c r="BI147" s="2"/>
      <c r="BJ147" s="2"/>
      <c r="BK147" s="2"/>
      <c r="BL147" s="2"/>
    </row>
    <row r="148" spans="61:64" x14ac:dyDescent="0.2">
      <c r="BI148" s="2"/>
      <c r="BJ148" s="2"/>
      <c r="BK148" s="2"/>
      <c r="BL148" s="2"/>
    </row>
    <row r="149" spans="61:64" x14ac:dyDescent="0.2">
      <c r="BI149" s="2"/>
      <c r="BJ149" s="2"/>
      <c r="BK149" s="2"/>
      <c r="BL149" s="2"/>
    </row>
    <row r="150" spans="61:64" x14ac:dyDescent="0.2">
      <c r="BI150" s="2"/>
      <c r="BJ150" s="2"/>
      <c r="BK150" s="2"/>
      <c r="BL150" s="2"/>
    </row>
    <row r="151" spans="61:64" x14ac:dyDescent="0.2">
      <c r="BI151" s="2"/>
      <c r="BJ151" s="2"/>
      <c r="BK151" s="2"/>
      <c r="BL151" s="2"/>
    </row>
  </sheetData>
  <autoFilter ref="P12:AM92" xr:uid="{00000000-0009-0000-0000-000000000000}">
    <filterColumn colId="0" showButton="0"/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</autoFilter>
  <mergeCells count="2243">
    <mergeCell ref="AN11:AS11"/>
    <mergeCell ref="AT11:AY11"/>
    <mergeCell ref="AZ11:BG11"/>
    <mergeCell ref="AM140:AY140"/>
    <mergeCell ref="A140:AL140"/>
    <mergeCell ref="A141:AL141"/>
    <mergeCell ref="AM141:AY141"/>
    <mergeCell ref="A142:AL142"/>
    <mergeCell ref="AM142:AY142"/>
    <mergeCell ref="A143:AL143"/>
    <mergeCell ref="AM143:AY143"/>
    <mergeCell ref="AT55:AU55"/>
    <mergeCell ref="AV55:AW55"/>
    <mergeCell ref="AX55:AY55"/>
    <mergeCell ref="AZ55:BA55"/>
    <mergeCell ref="BB55:BC55"/>
    <mergeCell ref="BD55:BE55"/>
    <mergeCell ref="BF55:BG55"/>
    <mergeCell ref="B55:I56"/>
    <mergeCell ref="J55:N56"/>
    <mergeCell ref="AF55:AG55"/>
    <mergeCell ref="AH55:AI55"/>
    <mergeCell ref="AJ55:AK55"/>
    <mergeCell ref="AL55:AM55"/>
    <mergeCell ref="AN55:AO55"/>
    <mergeCell ref="B51:I52"/>
    <mergeCell ref="J51:N52"/>
    <mergeCell ref="P51:Q51"/>
    <mergeCell ref="R51:S51"/>
    <mergeCell ref="AP55:AQ55"/>
    <mergeCell ref="AR55:AS55"/>
    <mergeCell ref="AF51:AG51"/>
    <mergeCell ref="BU55:CA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X56:AY56"/>
    <mergeCell ref="AZ56:BA56"/>
    <mergeCell ref="BB56:BC56"/>
    <mergeCell ref="P55:Q55"/>
    <mergeCell ref="R55:S55"/>
    <mergeCell ref="T55:U55"/>
    <mergeCell ref="V55:W55"/>
    <mergeCell ref="X55:Y55"/>
    <mergeCell ref="Z55:AA55"/>
    <mergeCell ref="AB55:AC55"/>
    <mergeCell ref="AD55:AE55"/>
    <mergeCell ref="BD56:BE56"/>
    <mergeCell ref="BF56:BG56"/>
    <mergeCell ref="BH56:BI56"/>
    <mergeCell ref="BU53:CA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AZ54:BA54"/>
    <mergeCell ref="BB54:BC54"/>
    <mergeCell ref="BD54:BE54"/>
    <mergeCell ref="BF54:BG54"/>
    <mergeCell ref="BH54:BI54"/>
    <mergeCell ref="AT53:AU53"/>
    <mergeCell ref="AV53:AW53"/>
    <mergeCell ref="AX53:AY53"/>
    <mergeCell ref="AZ53:BA53"/>
    <mergeCell ref="BB53:BC53"/>
    <mergeCell ref="BD53:BE53"/>
    <mergeCell ref="BF53:BG53"/>
    <mergeCell ref="BH53:BI53"/>
    <mergeCell ref="BJ53:BK54"/>
    <mergeCell ref="BL53:BO54"/>
    <mergeCell ref="BP53:BT54"/>
    <mergeCell ref="BJ55:BK56"/>
    <mergeCell ref="BL55:BO56"/>
    <mergeCell ref="BP55:BT56"/>
    <mergeCell ref="BH55:BI55"/>
    <mergeCell ref="B53:I54"/>
    <mergeCell ref="J53:N54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BL51:BO52"/>
    <mergeCell ref="BP51:BT52"/>
    <mergeCell ref="BU51:CA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AV52:AW52"/>
    <mergeCell ref="AX52:AY52"/>
    <mergeCell ref="AZ52:BA52"/>
    <mergeCell ref="BB52:BC52"/>
    <mergeCell ref="BD52:BE52"/>
    <mergeCell ref="BF52:BG52"/>
    <mergeCell ref="BH52:BI52"/>
    <mergeCell ref="T51:U51"/>
    <mergeCell ref="V51:W51"/>
    <mergeCell ref="X51:Y51"/>
    <mergeCell ref="Z51:AA51"/>
    <mergeCell ref="AB51:AC51"/>
    <mergeCell ref="AD51:AE51"/>
    <mergeCell ref="AH51:AI51"/>
    <mergeCell ref="AJ51:AK51"/>
    <mergeCell ref="AL51:AM51"/>
    <mergeCell ref="AN51:AO51"/>
    <mergeCell ref="AP51:AQ51"/>
    <mergeCell ref="AR51:AS51"/>
    <mergeCell ref="BJ49:BK50"/>
    <mergeCell ref="BL49:BO50"/>
    <mergeCell ref="BP49:BT50"/>
    <mergeCell ref="BU49:CA50"/>
    <mergeCell ref="AX50:AY50"/>
    <mergeCell ref="AZ50:BA50"/>
    <mergeCell ref="BB50:BC50"/>
    <mergeCell ref="BD50:BE50"/>
    <mergeCell ref="BF50:BG50"/>
    <mergeCell ref="BH50:BI50"/>
    <mergeCell ref="AT51:AU51"/>
    <mergeCell ref="AV51:AW51"/>
    <mergeCell ref="AX51:AY51"/>
    <mergeCell ref="AZ51:BA51"/>
    <mergeCell ref="BB51:BC51"/>
    <mergeCell ref="BD51:BE51"/>
    <mergeCell ref="BF51:BG51"/>
    <mergeCell ref="BH51:BI51"/>
    <mergeCell ref="BJ51:BK52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47:I48"/>
    <mergeCell ref="J47:N48"/>
    <mergeCell ref="P47:Q47"/>
    <mergeCell ref="R47:S47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B49:I50"/>
    <mergeCell ref="J49:N50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BL47:BO48"/>
    <mergeCell ref="BP47:BT48"/>
    <mergeCell ref="BU47:CA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BJ45:BK46"/>
    <mergeCell ref="BL45:BO46"/>
    <mergeCell ref="BP45:BT46"/>
    <mergeCell ref="AP46:AQ46"/>
    <mergeCell ref="AR46:AS46"/>
    <mergeCell ref="AP45:AQ45"/>
    <mergeCell ref="AR45:AS45"/>
    <mergeCell ref="BU45:CA46"/>
    <mergeCell ref="AX46:AY46"/>
    <mergeCell ref="AZ46:BA46"/>
    <mergeCell ref="BB46:BC46"/>
    <mergeCell ref="BD46:BE46"/>
    <mergeCell ref="BF46:BG46"/>
    <mergeCell ref="BH46:BI46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8"/>
    <mergeCell ref="AV45:AW45"/>
    <mergeCell ref="AX45:AY45"/>
    <mergeCell ref="AZ45:BA45"/>
    <mergeCell ref="BB45:BC45"/>
    <mergeCell ref="BD45:BE45"/>
    <mergeCell ref="BF45:BG45"/>
    <mergeCell ref="BH45:BI45"/>
    <mergeCell ref="AT46:AU46"/>
    <mergeCell ref="AV46:AW46"/>
    <mergeCell ref="BH48:BI48"/>
    <mergeCell ref="B43:I44"/>
    <mergeCell ref="J43:N44"/>
    <mergeCell ref="P43:Q43"/>
    <mergeCell ref="R43:S43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B45:I46"/>
    <mergeCell ref="J45:N46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BL43:BO44"/>
    <mergeCell ref="BP43:BT44"/>
    <mergeCell ref="BU43:CA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BD41:BE41"/>
    <mergeCell ref="BF41:BG41"/>
    <mergeCell ref="BH41:BI41"/>
    <mergeCell ref="BJ41:BK42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4"/>
    <mergeCell ref="BL41:BO42"/>
    <mergeCell ref="BP41:BT42"/>
    <mergeCell ref="BU41:CA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F40:BG40"/>
    <mergeCell ref="BH40:BI40"/>
    <mergeCell ref="J41:N42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BD39:BE39"/>
    <mergeCell ref="BF39:BG39"/>
    <mergeCell ref="BH39:BI39"/>
    <mergeCell ref="B37:I38"/>
    <mergeCell ref="J37:N38"/>
    <mergeCell ref="P37:Q37"/>
    <mergeCell ref="R37:S37"/>
    <mergeCell ref="BJ39:BK40"/>
    <mergeCell ref="BL39:BO40"/>
    <mergeCell ref="BP39:BT40"/>
    <mergeCell ref="BU39:CA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39:I40"/>
    <mergeCell ref="J39:N40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BL37:BO38"/>
    <mergeCell ref="BP37:BT38"/>
    <mergeCell ref="BU37:CA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BJ35:BK36"/>
    <mergeCell ref="BL35:BO36"/>
    <mergeCell ref="BP35:BT36"/>
    <mergeCell ref="BU35:CA36"/>
    <mergeCell ref="AX36:AY36"/>
    <mergeCell ref="AZ36:BA36"/>
    <mergeCell ref="BB36:BC36"/>
    <mergeCell ref="BD36:BE36"/>
    <mergeCell ref="BF36:BG36"/>
    <mergeCell ref="BH36:BI36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8"/>
    <mergeCell ref="BD35:BE35"/>
    <mergeCell ref="BF35:BG35"/>
    <mergeCell ref="BH35:BI35"/>
    <mergeCell ref="AP36:AQ36"/>
    <mergeCell ref="AR36:AS36"/>
    <mergeCell ref="AT36:AU36"/>
    <mergeCell ref="B33:I34"/>
    <mergeCell ref="J33:N34"/>
    <mergeCell ref="P33:Q33"/>
    <mergeCell ref="R33:S33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F33:AG33"/>
    <mergeCell ref="AH33:AI33"/>
    <mergeCell ref="AJ33:AK33"/>
    <mergeCell ref="AL33:AM33"/>
    <mergeCell ref="AN33:AO33"/>
    <mergeCell ref="B35:I36"/>
    <mergeCell ref="J35:N36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BU33:CA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T33:U33"/>
    <mergeCell ref="V33:W33"/>
    <mergeCell ref="X33:Y33"/>
    <mergeCell ref="Z33:AA33"/>
    <mergeCell ref="AB33:AC33"/>
    <mergeCell ref="AD33:AE33"/>
    <mergeCell ref="AP33:AQ33"/>
    <mergeCell ref="AR33:AS33"/>
    <mergeCell ref="BJ31:BK32"/>
    <mergeCell ref="BL31:BO32"/>
    <mergeCell ref="BP31:BT32"/>
    <mergeCell ref="BU31:CA32"/>
    <mergeCell ref="AX32:AY32"/>
    <mergeCell ref="AZ32:BA32"/>
    <mergeCell ref="BB32:BC32"/>
    <mergeCell ref="BD32:BE32"/>
    <mergeCell ref="BF32:BG32"/>
    <mergeCell ref="BH32:BI32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4"/>
    <mergeCell ref="BD31:BE31"/>
    <mergeCell ref="BF31:BG31"/>
    <mergeCell ref="BH31:BI31"/>
    <mergeCell ref="AP32:AQ32"/>
    <mergeCell ref="AR32:AS32"/>
    <mergeCell ref="AT32:AU32"/>
    <mergeCell ref="AV32:AW32"/>
    <mergeCell ref="AP31:AQ31"/>
    <mergeCell ref="AR31:AS31"/>
    <mergeCell ref="BL33:BO34"/>
    <mergeCell ref="BP33:BT34"/>
    <mergeCell ref="B29:I30"/>
    <mergeCell ref="J29:N30"/>
    <mergeCell ref="P29:Q29"/>
    <mergeCell ref="R29:S29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B31:I32"/>
    <mergeCell ref="J31:N32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BH29:BI29"/>
    <mergeCell ref="BJ29:BK30"/>
    <mergeCell ref="BL29:BO30"/>
    <mergeCell ref="BP29:BT30"/>
    <mergeCell ref="BU29:CA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BD27:BE27"/>
    <mergeCell ref="BF27:BG27"/>
    <mergeCell ref="BH27:BI27"/>
    <mergeCell ref="BJ27:BK28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T29:AU29"/>
    <mergeCell ref="AV29:AW29"/>
    <mergeCell ref="AX29:AY29"/>
    <mergeCell ref="AZ29:BA29"/>
    <mergeCell ref="BD29:BE29"/>
    <mergeCell ref="BF29:BG29"/>
    <mergeCell ref="BL27:BO28"/>
    <mergeCell ref="BP27:BT28"/>
    <mergeCell ref="BU27:CA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R27:S27"/>
    <mergeCell ref="T27:U27"/>
    <mergeCell ref="V27:W27"/>
    <mergeCell ref="X27:Y27"/>
    <mergeCell ref="Z27:AA27"/>
    <mergeCell ref="AB27:AC27"/>
    <mergeCell ref="BD25:BE25"/>
    <mergeCell ref="BF25:BG25"/>
    <mergeCell ref="BH25:BI25"/>
    <mergeCell ref="BJ25:BK26"/>
    <mergeCell ref="BL25:BO26"/>
    <mergeCell ref="BP25:BT26"/>
    <mergeCell ref="BU25:CA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V25:W25"/>
    <mergeCell ref="X25:Y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A104:CA104"/>
    <mergeCell ref="A105:CA121"/>
    <mergeCell ref="A138:CA139"/>
    <mergeCell ref="BK140:CA140"/>
    <mergeCell ref="BK141:CA141"/>
    <mergeCell ref="BK142:CA142"/>
    <mergeCell ref="BK143:CA143"/>
    <mergeCell ref="AZ140:BJ140"/>
    <mergeCell ref="AZ141:BJ141"/>
    <mergeCell ref="AZ142:BJ142"/>
    <mergeCell ref="AZ143:BJ143"/>
    <mergeCell ref="A122:CA137"/>
    <mergeCell ref="B23:I24"/>
    <mergeCell ref="J23:N24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BT103:BW103"/>
    <mergeCell ref="BX103:CA103"/>
    <mergeCell ref="BK100:BO100"/>
    <mergeCell ref="BH11:BI12"/>
    <mergeCell ref="BJ11:BK12"/>
    <mergeCell ref="BL11:BO12"/>
    <mergeCell ref="BP11:BT12"/>
    <mergeCell ref="BU11:CA12"/>
    <mergeCell ref="Y102:AO102"/>
    <mergeCell ref="Y103:AO103"/>
    <mergeCell ref="AY102:BO102"/>
    <mergeCell ref="AY103:BO10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4"/>
    <mergeCell ref="BL23:BO24"/>
    <mergeCell ref="BP23:BT24"/>
    <mergeCell ref="BU23:CA24"/>
    <mergeCell ref="BD24:BE24"/>
    <mergeCell ref="BF24:BG24"/>
    <mergeCell ref="BH24:BI24"/>
    <mergeCell ref="BE101:BJ101"/>
    <mergeCell ref="AY100:BD100"/>
    <mergeCell ref="BE100:BJ100"/>
    <mergeCell ref="BK101:BO101"/>
    <mergeCell ref="BP101:BS101"/>
    <mergeCell ref="Z25:AA25"/>
    <mergeCell ref="AB25:AC25"/>
    <mergeCell ref="AD25:AE25"/>
    <mergeCell ref="P63:Q63"/>
    <mergeCell ref="P64:Q64"/>
    <mergeCell ref="R63:S63"/>
    <mergeCell ref="T63:U63"/>
    <mergeCell ref="V63:W63"/>
    <mergeCell ref="X63:Y63"/>
    <mergeCell ref="Z63:AA63"/>
    <mergeCell ref="AD63:AE63"/>
    <mergeCell ref="AF63:AG63"/>
    <mergeCell ref="AH63:AI63"/>
    <mergeCell ref="AJ63:AK63"/>
    <mergeCell ref="AL63:AM63"/>
    <mergeCell ref="R64:S64"/>
    <mergeCell ref="T64:U64"/>
    <mergeCell ref="BL81:BO82"/>
    <mergeCell ref="Z92:AA92"/>
    <mergeCell ref="AJ91:AK91"/>
    <mergeCell ref="Z72:AA72"/>
    <mergeCell ref="V66:W66"/>
    <mergeCell ref="X66:Y66"/>
    <mergeCell ref="AD66:AE66"/>
    <mergeCell ref="AF66:AG66"/>
    <mergeCell ref="AH66:AI66"/>
    <mergeCell ref="AJ66:AK66"/>
    <mergeCell ref="AL66:AM66"/>
    <mergeCell ref="BH66:BI66"/>
    <mergeCell ref="X65:Y65"/>
    <mergeCell ref="Z65:AA65"/>
    <mergeCell ref="AB65:AC65"/>
    <mergeCell ref="AD65:AE65"/>
    <mergeCell ref="AF65:AG65"/>
    <mergeCell ref="AH65:AI65"/>
    <mergeCell ref="B69:I70"/>
    <mergeCell ref="J69:N70"/>
    <mergeCell ref="R71:S71"/>
    <mergeCell ref="BT101:BW101"/>
    <mergeCell ref="BX101:CA101"/>
    <mergeCell ref="BP102:BS102"/>
    <mergeCell ref="BT102:BW102"/>
    <mergeCell ref="BX102:CA102"/>
    <mergeCell ref="BP103:BS103"/>
    <mergeCell ref="AJ73:AK73"/>
    <mergeCell ref="A79:A82"/>
    <mergeCell ref="T79:U79"/>
    <mergeCell ref="Z79:AA79"/>
    <mergeCell ref="AF79:AG79"/>
    <mergeCell ref="AJ79:AK79"/>
    <mergeCell ref="B81:I82"/>
    <mergeCell ref="A83:A84"/>
    <mergeCell ref="B83:I84"/>
    <mergeCell ref="BP100:BS100"/>
    <mergeCell ref="BT100:BW100"/>
    <mergeCell ref="BX100:CA100"/>
    <mergeCell ref="A23:A78"/>
    <mergeCell ref="AE95:AF95"/>
    <mergeCell ref="AE96:AF96"/>
    <mergeCell ref="AH64:AI64"/>
    <mergeCell ref="AJ64:AK64"/>
    <mergeCell ref="AL64:AM64"/>
    <mergeCell ref="BJ65:BK66"/>
    <mergeCell ref="AB78:AC78"/>
    <mergeCell ref="AD78:AE78"/>
    <mergeCell ref="AF78:AG78"/>
    <mergeCell ref="X72:Y72"/>
    <mergeCell ref="BU61:CA62"/>
    <mergeCell ref="AD62:AE62"/>
    <mergeCell ref="AF62:AG62"/>
    <mergeCell ref="AH62:AI62"/>
    <mergeCell ref="AJ62:AK62"/>
    <mergeCell ref="AL62:AM62"/>
    <mergeCell ref="BH62:BI62"/>
    <mergeCell ref="BJ63:BK64"/>
    <mergeCell ref="P62:Q62"/>
    <mergeCell ref="R62:S62"/>
    <mergeCell ref="T62:U62"/>
    <mergeCell ref="V62:W62"/>
    <mergeCell ref="X62:Y62"/>
    <mergeCell ref="BJ61:BK62"/>
    <mergeCell ref="BL61:BO62"/>
    <mergeCell ref="Z66:AA66"/>
    <mergeCell ref="AB66:AC66"/>
    <mergeCell ref="R61:S61"/>
    <mergeCell ref="T61:U61"/>
    <mergeCell ref="V61:W61"/>
    <mergeCell ref="X61:Y61"/>
    <mergeCell ref="Z61:AA61"/>
    <mergeCell ref="AB61:AC61"/>
    <mergeCell ref="AV62:AW62"/>
    <mergeCell ref="AX62:AY62"/>
    <mergeCell ref="AZ62:BA62"/>
    <mergeCell ref="BB62:BC62"/>
    <mergeCell ref="AV63:AW63"/>
    <mergeCell ref="AX63:AY63"/>
    <mergeCell ref="AZ63:BA63"/>
    <mergeCell ref="BB63:BC63"/>
    <mergeCell ref="AV64:AW64"/>
    <mergeCell ref="AN92:AO92"/>
    <mergeCell ref="X91:Y91"/>
    <mergeCell ref="Z91:AA91"/>
    <mergeCell ref="AB91:AC91"/>
    <mergeCell ref="AD91:AE91"/>
    <mergeCell ref="AF91:AG91"/>
    <mergeCell ref="AB92:AC92"/>
    <mergeCell ref="O102:X102"/>
    <mergeCell ref="A101:N101"/>
    <mergeCell ref="O101:X101"/>
    <mergeCell ref="AB93:AC93"/>
    <mergeCell ref="AD93:AE93"/>
    <mergeCell ref="AF93:AG93"/>
    <mergeCell ref="AH93:AI93"/>
    <mergeCell ref="AJ93:AK93"/>
    <mergeCell ref="AL93:AM93"/>
    <mergeCell ref="J93:N93"/>
    <mergeCell ref="P93:Q93"/>
    <mergeCell ref="R93:S93"/>
    <mergeCell ref="T93:U93"/>
    <mergeCell ref="V93:W93"/>
    <mergeCell ref="X93:Y93"/>
    <mergeCell ref="Z93:AA93"/>
    <mergeCell ref="A99:N100"/>
    <mergeCell ref="A98:CA98"/>
    <mergeCell ref="AY101:BD101"/>
    <mergeCell ref="O96:P96"/>
    <mergeCell ref="AF92:AG92"/>
    <mergeCell ref="AH92:AI92"/>
    <mergeCell ref="AJ92:AK92"/>
    <mergeCell ref="AL92:AM92"/>
    <mergeCell ref="BH91:BI91"/>
    <mergeCell ref="A103:N103"/>
    <mergeCell ref="O103:X103"/>
    <mergeCell ref="A102:N102"/>
    <mergeCell ref="O95:P95"/>
    <mergeCell ref="O99:X100"/>
    <mergeCell ref="A92:N92"/>
    <mergeCell ref="A91:N91"/>
    <mergeCell ref="P91:Q91"/>
    <mergeCell ref="R91:S91"/>
    <mergeCell ref="T91:U91"/>
    <mergeCell ref="V91:W91"/>
    <mergeCell ref="P92:Q92"/>
    <mergeCell ref="R92:S92"/>
    <mergeCell ref="T92:U92"/>
    <mergeCell ref="V92:W92"/>
    <mergeCell ref="X92:Y92"/>
    <mergeCell ref="AD92:AE92"/>
    <mergeCell ref="Y99:AX99"/>
    <mergeCell ref="Y101:AD101"/>
    <mergeCell ref="Y100:AD100"/>
    <mergeCell ref="AE100:AJ100"/>
    <mergeCell ref="AE101:AJ101"/>
    <mergeCell ref="AK101:AO101"/>
    <mergeCell ref="AK100:AO100"/>
    <mergeCell ref="AP101:AR101"/>
    <mergeCell ref="AP102:AR102"/>
    <mergeCell ref="AP103:AR103"/>
    <mergeCell ref="AS101:AU101"/>
    <mergeCell ref="AV101:AX101"/>
    <mergeCell ref="AS102:AU102"/>
    <mergeCell ref="AV102:AX102"/>
    <mergeCell ref="AS103:AU103"/>
    <mergeCell ref="AH91:AI91"/>
    <mergeCell ref="BJ89:BK90"/>
    <mergeCell ref="BL89:BO90"/>
    <mergeCell ref="BU89:CA90"/>
    <mergeCell ref="AJ90:AK90"/>
    <mergeCell ref="AL90:AM90"/>
    <mergeCell ref="BH90:BI90"/>
    <mergeCell ref="X89:Y89"/>
    <mergeCell ref="Z89:AA89"/>
    <mergeCell ref="AB89:AC89"/>
    <mergeCell ref="AD89:AE89"/>
    <mergeCell ref="AF89:AG89"/>
    <mergeCell ref="AH89:AI89"/>
    <mergeCell ref="X90:Y90"/>
    <mergeCell ref="Z90:AA90"/>
    <mergeCell ref="AB90:AC90"/>
    <mergeCell ref="AD90:AE90"/>
    <mergeCell ref="AF90:AG90"/>
    <mergeCell ref="AH90:AI90"/>
    <mergeCell ref="AJ89:AK89"/>
    <mergeCell ref="AL89:AM89"/>
    <mergeCell ref="BH89:BI89"/>
    <mergeCell ref="AN91:AO91"/>
    <mergeCell ref="AP91:AQ91"/>
    <mergeCell ref="AR91:AS91"/>
    <mergeCell ref="AT91:AU91"/>
    <mergeCell ref="AV91:AW91"/>
    <mergeCell ref="AX91:AY91"/>
    <mergeCell ref="AZ91:BA91"/>
    <mergeCell ref="BB91:BC91"/>
    <mergeCell ref="AL91:AM91"/>
    <mergeCell ref="AX89:AY89"/>
    <mergeCell ref="AJ87:AK87"/>
    <mergeCell ref="AL87:AM87"/>
    <mergeCell ref="BH87:BI87"/>
    <mergeCell ref="AB87:AC87"/>
    <mergeCell ref="AD87:AE87"/>
    <mergeCell ref="AF87:AG87"/>
    <mergeCell ref="AH87:AI87"/>
    <mergeCell ref="X88:Y88"/>
    <mergeCell ref="Z88:AA88"/>
    <mergeCell ref="AB88:AC88"/>
    <mergeCell ref="AD88:AE88"/>
    <mergeCell ref="AF88:AG88"/>
    <mergeCell ref="AH88:AI88"/>
    <mergeCell ref="A89:I90"/>
    <mergeCell ref="J89:N90"/>
    <mergeCell ref="P89:Q89"/>
    <mergeCell ref="R89:S89"/>
    <mergeCell ref="T89:U89"/>
    <mergeCell ref="V89:W89"/>
    <mergeCell ref="P90:Q90"/>
    <mergeCell ref="R90:S90"/>
    <mergeCell ref="T90:U90"/>
    <mergeCell ref="V90:W90"/>
    <mergeCell ref="AN90:AO90"/>
    <mergeCell ref="AP90:AQ90"/>
    <mergeCell ref="AR90:AS90"/>
    <mergeCell ref="AT90:AU90"/>
    <mergeCell ref="AV90:AW90"/>
    <mergeCell ref="AX90:AY90"/>
    <mergeCell ref="AZ90:BA90"/>
    <mergeCell ref="BB90:BC90"/>
    <mergeCell ref="AV89:AW89"/>
    <mergeCell ref="AF85:AG85"/>
    <mergeCell ref="AD86:AE86"/>
    <mergeCell ref="AF86:AG86"/>
    <mergeCell ref="AH86:AI86"/>
    <mergeCell ref="AJ86:AK86"/>
    <mergeCell ref="AL86:AM86"/>
    <mergeCell ref="BH86:BI86"/>
    <mergeCell ref="BJ85:BK86"/>
    <mergeCell ref="BL85:BO86"/>
    <mergeCell ref="BU85:CA86"/>
    <mergeCell ref="AH85:AI85"/>
    <mergeCell ref="AJ85:AK85"/>
    <mergeCell ref="AL85:AM85"/>
    <mergeCell ref="BH85:BI85"/>
    <mergeCell ref="A87:I88"/>
    <mergeCell ref="J87:N88"/>
    <mergeCell ref="P87:Q87"/>
    <mergeCell ref="R87:S87"/>
    <mergeCell ref="T87:U87"/>
    <mergeCell ref="V87:W87"/>
    <mergeCell ref="P88:Q88"/>
    <mergeCell ref="R88:S88"/>
    <mergeCell ref="T88:U88"/>
    <mergeCell ref="V88:W88"/>
    <mergeCell ref="BJ87:BK88"/>
    <mergeCell ref="BL87:BO88"/>
    <mergeCell ref="BU87:CA88"/>
    <mergeCell ref="AJ88:AK88"/>
    <mergeCell ref="AL88:AM88"/>
    <mergeCell ref="BH88:BI88"/>
    <mergeCell ref="X87:Y87"/>
    <mergeCell ref="Z87:AA87"/>
    <mergeCell ref="A85:I86"/>
    <mergeCell ref="J85:N86"/>
    <mergeCell ref="P85:Q85"/>
    <mergeCell ref="R85:S85"/>
    <mergeCell ref="T85:U85"/>
    <mergeCell ref="V85:W85"/>
    <mergeCell ref="X85:Y85"/>
    <mergeCell ref="Z85:AA85"/>
    <mergeCell ref="AB85:AC85"/>
    <mergeCell ref="P86:Q86"/>
    <mergeCell ref="R86:S86"/>
    <mergeCell ref="T86:U86"/>
    <mergeCell ref="V86:W86"/>
    <mergeCell ref="X86:Y86"/>
    <mergeCell ref="Z86:AA86"/>
    <mergeCell ref="AB86:AC86"/>
    <mergeCell ref="AD85:AE85"/>
    <mergeCell ref="T84:U84"/>
    <mergeCell ref="V84:W84"/>
    <mergeCell ref="X84:Y84"/>
    <mergeCell ref="Z84:AA84"/>
    <mergeCell ref="AB83:AC83"/>
    <mergeCell ref="AD83:AE83"/>
    <mergeCell ref="AH83:AI83"/>
    <mergeCell ref="AL83:AM83"/>
    <mergeCell ref="BH84:BI84"/>
    <mergeCell ref="AB84:AC84"/>
    <mergeCell ref="AD84:AE84"/>
    <mergeCell ref="AF84:AG84"/>
    <mergeCell ref="AH84:AI84"/>
    <mergeCell ref="AJ84:AK84"/>
    <mergeCell ref="AL84:AM84"/>
    <mergeCell ref="BJ81:BK82"/>
    <mergeCell ref="AP83:AQ83"/>
    <mergeCell ref="AT83:AU83"/>
    <mergeCell ref="AN84:AO84"/>
    <mergeCell ref="AP84:AQ84"/>
    <mergeCell ref="AR84:AS84"/>
    <mergeCell ref="AT84:AU84"/>
    <mergeCell ref="AN83:AO83"/>
    <mergeCell ref="AR83:AS83"/>
    <mergeCell ref="BU81:CA82"/>
    <mergeCell ref="P82:Q82"/>
    <mergeCell ref="R82:S82"/>
    <mergeCell ref="T82:U82"/>
    <mergeCell ref="V82:W82"/>
    <mergeCell ref="X82:Y82"/>
    <mergeCell ref="Z81:AA81"/>
    <mergeCell ref="AB81:AC81"/>
    <mergeCell ref="AD81:AE81"/>
    <mergeCell ref="AF81:AG81"/>
    <mergeCell ref="AH81:AI81"/>
    <mergeCell ref="AJ81:AK81"/>
    <mergeCell ref="AL82:AM82"/>
    <mergeCell ref="BH82:BI82"/>
    <mergeCell ref="AB82:AC82"/>
    <mergeCell ref="AD82:AE82"/>
    <mergeCell ref="AF82:AG82"/>
    <mergeCell ref="AH82:AI82"/>
    <mergeCell ref="AJ82:AK82"/>
    <mergeCell ref="P81:Q81"/>
    <mergeCell ref="Z82:AA82"/>
    <mergeCell ref="R81:S81"/>
    <mergeCell ref="AN81:AO81"/>
    <mergeCell ref="AP81:AQ81"/>
    <mergeCell ref="AR81:AS81"/>
    <mergeCell ref="AT81:AU81"/>
    <mergeCell ref="AN82:AO82"/>
    <mergeCell ref="AP82:AQ82"/>
    <mergeCell ref="AR82:AS82"/>
    <mergeCell ref="AT82:AU82"/>
    <mergeCell ref="BB81:BC81"/>
    <mergeCell ref="BJ79:BK80"/>
    <mergeCell ref="BL79:BO80"/>
    <mergeCell ref="BU79:CA80"/>
    <mergeCell ref="P80:Q80"/>
    <mergeCell ref="R80:S80"/>
    <mergeCell ref="T80:U80"/>
    <mergeCell ref="V80:W80"/>
    <mergeCell ref="X80:Y80"/>
    <mergeCell ref="Z80:AA80"/>
    <mergeCell ref="P79:Q79"/>
    <mergeCell ref="R79:S79"/>
    <mergeCell ref="X79:Y79"/>
    <mergeCell ref="AL79:AM79"/>
    <mergeCell ref="AB80:AC80"/>
    <mergeCell ref="AD80:AE80"/>
    <mergeCell ref="AF80:AG80"/>
    <mergeCell ref="AH80:AI80"/>
    <mergeCell ref="AJ80:AK80"/>
    <mergeCell ref="AL80:AM80"/>
    <mergeCell ref="BH80:BI80"/>
    <mergeCell ref="AB79:AC79"/>
    <mergeCell ref="AD79:AE79"/>
    <mergeCell ref="AH79:AI79"/>
    <mergeCell ref="AN79:AO79"/>
    <mergeCell ref="AP79:AQ79"/>
    <mergeCell ref="AR79:AS79"/>
    <mergeCell ref="AT79:AU79"/>
    <mergeCell ref="AN80:AO80"/>
    <mergeCell ref="AP80:AQ80"/>
    <mergeCell ref="AR80:AS80"/>
    <mergeCell ref="AT80:AU80"/>
    <mergeCell ref="AV80:AW80"/>
    <mergeCell ref="T71:U71"/>
    <mergeCell ref="V71:W71"/>
    <mergeCell ref="B77:I78"/>
    <mergeCell ref="J77:N78"/>
    <mergeCell ref="P77:Q77"/>
    <mergeCell ref="R77:S77"/>
    <mergeCell ref="T77:U77"/>
    <mergeCell ref="V77:W77"/>
    <mergeCell ref="B73:I74"/>
    <mergeCell ref="J73:N74"/>
    <mergeCell ref="P73:Q73"/>
    <mergeCell ref="R73:S73"/>
    <mergeCell ref="T73:U73"/>
    <mergeCell ref="V73:W73"/>
    <mergeCell ref="B71:I72"/>
    <mergeCell ref="J71:N72"/>
    <mergeCell ref="P71:Q71"/>
    <mergeCell ref="P78:Q78"/>
    <mergeCell ref="R78:S78"/>
    <mergeCell ref="T78:U78"/>
    <mergeCell ref="V78:W78"/>
    <mergeCell ref="P72:Q72"/>
    <mergeCell ref="R72:S72"/>
    <mergeCell ref="T72:U72"/>
    <mergeCell ref="V72:W72"/>
    <mergeCell ref="B75:I76"/>
    <mergeCell ref="J75:N76"/>
    <mergeCell ref="P74:Q74"/>
    <mergeCell ref="R74:S74"/>
    <mergeCell ref="T74:U74"/>
    <mergeCell ref="T76:U76"/>
    <mergeCell ref="V76:W76"/>
    <mergeCell ref="T69:U69"/>
    <mergeCell ref="V69:W69"/>
    <mergeCell ref="P13:Q13"/>
    <mergeCell ref="A12:I12"/>
    <mergeCell ref="J12:N12"/>
    <mergeCell ref="BJ13:BK14"/>
    <mergeCell ref="P12:Q12"/>
    <mergeCell ref="R12:S12"/>
    <mergeCell ref="T12:U12"/>
    <mergeCell ref="V12:W12"/>
    <mergeCell ref="BJ17:BK18"/>
    <mergeCell ref="AD19:AE19"/>
    <mergeCell ref="AF19:AG19"/>
    <mergeCell ref="AH19:AI19"/>
    <mergeCell ref="AJ19:AK19"/>
    <mergeCell ref="AL19:AM19"/>
    <mergeCell ref="BH19:BI19"/>
    <mergeCell ref="B67:I68"/>
    <mergeCell ref="J67:N68"/>
    <mergeCell ref="P67:Q67"/>
    <mergeCell ref="A13:A22"/>
    <mergeCell ref="J13:N14"/>
    <mergeCell ref="R13:S13"/>
    <mergeCell ref="T13:U13"/>
    <mergeCell ref="V13:W13"/>
    <mergeCell ref="X13:Y13"/>
    <mergeCell ref="Z13:AA13"/>
    <mergeCell ref="AL13:AM13"/>
    <mergeCell ref="B41:I42"/>
    <mergeCell ref="V64:W64"/>
    <mergeCell ref="X64:Y64"/>
    <mergeCell ref="Z64:AA64"/>
    <mergeCell ref="AF14:AG14"/>
    <mergeCell ref="AH14:AI14"/>
    <mergeCell ref="AJ14:AK14"/>
    <mergeCell ref="AL14:AM14"/>
    <mergeCell ref="BH92:BI92"/>
    <mergeCell ref="R17:S17"/>
    <mergeCell ref="T17:U17"/>
    <mergeCell ref="BU13:CA14"/>
    <mergeCell ref="AD20:AE20"/>
    <mergeCell ref="AF20:AG20"/>
    <mergeCell ref="AH20:AI20"/>
    <mergeCell ref="AJ20:AK20"/>
    <mergeCell ref="AL20:AM20"/>
    <mergeCell ref="BH20:BI20"/>
    <mergeCell ref="V19:W19"/>
    <mergeCell ref="X19:Y19"/>
    <mergeCell ref="Z19:AA19"/>
    <mergeCell ref="AL81:AM81"/>
    <mergeCell ref="BH81:BI81"/>
    <mergeCell ref="BL57:BO58"/>
    <mergeCell ref="AN22:AO22"/>
    <mergeCell ref="AP22:AQ22"/>
    <mergeCell ref="AR22:AS22"/>
    <mergeCell ref="AT22:AU22"/>
    <mergeCell ref="AN57:AO57"/>
    <mergeCell ref="AJ65:AK65"/>
    <mergeCell ref="AL65:AM65"/>
    <mergeCell ref="BH65:BI65"/>
    <mergeCell ref="R67:S67"/>
    <mergeCell ref="T67:U67"/>
    <mergeCell ref="V67:W67"/>
    <mergeCell ref="R69:S69"/>
    <mergeCell ref="AF12:AG12"/>
    <mergeCell ref="AH12:AI12"/>
    <mergeCell ref="BL13:BO14"/>
    <mergeCell ref="V14:W14"/>
    <mergeCell ref="X14:Y14"/>
    <mergeCell ref="Z14:AA14"/>
    <mergeCell ref="AD13:AE13"/>
    <mergeCell ref="AF13:AG13"/>
    <mergeCell ref="AH13:AI13"/>
    <mergeCell ref="AJ13:AK13"/>
    <mergeCell ref="V17:W17"/>
    <mergeCell ref="V57:W57"/>
    <mergeCell ref="V65:W65"/>
    <mergeCell ref="AB13:AC13"/>
    <mergeCell ref="AB58:AC58"/>
    <mergeCell ref="AD58:AE58"/>
    <mergeCell ref="AF58:AG58"/>
    <mergeCell ref="AH58:AI58"/>
    <mergeCell ref="AJ58:AK58"/>
    <mergeCell ref="AL58:AM58"/>
    <mergeCell ref="BH58:BI58"/>
    <mergeCell ref="X57:Y57"/>
    <mergeCell ref="Z57:AA57"/>
    <mergeCell ref="AB57:AC57"/>
    <mergeCell ref="AD57:AE57"/>
    <mergeCell ref="AF57:AG57"/>
    <mergeCell ref="BL65:BO66"/>
    <mergeCell ref="BJ57:BK58"/>
    <mergeCell ref="BH13:BI13"/>
    <mergeCell ref="BH14:BI14"/>
    <mergeCell ref="AB14:AC14"/>
    <mergeCell ref="AD14:AE14"/>
    <mergeCell ref="J83:N84"/>
    <mergeCell ref="P83:Q83"/>
    <mergeCell ref="R83:S83"/>
    <mergeCell ref="V83:W83"/>
    <mergeCell ref="X83:Y83"/>
    <mergeCell ref="BJ83:BK84"/>
    <mergeCell ref="BL91:BO92"/>
    <mergeCell ref="BU91:CA92"/>
    <mergeCell ref="A4:F4"/>
    <mergeCell ref="J81:N82"/>
    <mergeCell ref="T81:U81"/>
    <mergeCell ref="V81:W81"/>
    <mergeCell ref="X81:Y81"/>
    <mergeCell ref="BH83:BI83"/>
    <mergeCell ref="V79:W79"/>
    <mergeCell ref="A5:F5"/>
    <mergeCell ref="AO5:AW5"/>
    <mergeCell ref="BL19:BO20"/>
    <mergeCell ref="V20:W20"/>
    <mergeCell ref="X20:Y20"/>
    <mergeCell ref="Z20:AA20"/>
    <mergeCell ref="AB20:AC20"/>
    <mergeCell ref="A7:O7"/>
    <mergeCell ref="A8:O8"/>
    <mergeCell ref="A6:F6"/>
    <mergeCell ref="AO6:AW6"/>
    <mergeCell ref="BJ6:BM6"/>
    <mergeCell ref="AX6:BI6"/>
    <mergeCell ref="B13:I14"/>
    <mergeCell ref="B79:I80"/>
    <mergeCell ref="B17:I18"/>
    <mergeCell ref="J17:N18"/>
    <mergeCell ref="P17:Q17"/>
    <mergeCell ref="J79:N80"/>
    <mergeCell ref="BH79:BI79"/>
    <mergeCell ref="BH7:BS7"/>
    <mergeCell ref="BH8:BS8"/>
    <mergeCell ref="BH9:BS9"/>
    <mergeCell ref="BH10:BS10"/>
    <mergeCell ref="AT7:AY7"/>
    <mergeCell ref="AT8:AY8"/>
    <mergeCell ref="AT9:AY9"/>
    <mergeCell ref="AT10:AY10"/>
    <mergeCell ref="P14:Q14"/>
    <mergeCell ref="R19:S19"/>
    <mergeCell ref="T19:U19"/>
    <mergeCell ref="P66:Q66"/>
    <mergeCell ref="R66:S66"/>
    <mergeCell ref="T66:U66"/>
    <mergeCell ref="Z67:AA67"/>
    <mergeCell ref="AB67:AC67"/>
    <mergeCell ref="AD67:AE67"/>
    <mergeCell ref="AF67:AG67"/>
    <mergeCell ref="AH67:AI67"/>
    <mergeCell ref="AJ67:AK67"/>
    <mergeCell ref="AL67:AM67"/>
    <mergeCell ref="BH67:BI67"/>
    <mergeCell ref="AB19:AC19"/>
    <mergeCell ref="P58:Q58"/>
    <mergeCell ref="R58:S58"/>
    <mergeCell ref="T58:U58"/>
    <mergeCell ref="V58:W58"/>
    <mergeCell ref="X58:Y58"/>
    <mergeCell ref="Z58:AA58"/>
    <mergeCell ref="P84:Q84"/>
    <mergeCell ref="R84:S84"/>
    <mergeCell ref="BL17:B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BH18:BI18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BH17:BI17"/>
    <mergeCell ref="P69:Q69"/>
    <mergeCell ref="BJ19:BK20"/>
    <mergeCell ref="AF68:AG68"/>
    <mergeCell ref="AH68:AI68"/>
    <mergeCell ref="AJ68:AK68"/>
    <mergeCell ref="AL68:AM68"/>
    <mergeCell ref="BH68:BI68"/>
    <mergeCell ref="B57:I58"/>
    <mergeCell ref="J57:N58"/>
    <mergeCell ref="P57:Q57"/>
    <mergeCell ref="B65:I66"/>
    <mergeCell ref="J65:N66"/>
    <mergeCell ref="P65:Q65"/>
    <mergeCell ref="B61:I62"/>
    <mergeCell ref="J61:N62"/>
    <mergeCell ref="P61:Q61"/>
    <mergeCell ref="R57:S57"/>
    <mergeCell ref="T57:U57"/>
    <mergeCell ref="B21:I22"/>
    <mergeCell ref="J21:N22"/>
    <mergeCell ref="P21:Q21"/>
    <mergeCell ref="R21:S21"/>
    <mergeCell ref="T21:U21"/>
    <mergeCell ref="P20:Q20"/>
    <mergeCell ref="R20:S20"/>
    <mergeCell ref="T20:U20"/>
    <mergeCell ref="R65:S65"/>
    <mergeCell ref="T65:U65"/>
    <mergeCell ref="P24:Q24"/>
    <mergeCell ref="R24:S24"/>
    <mergeCell ref="T24:U24"/>
    <mergeCell ref="B25:I26"/>
    <mergeCell ref="J25:N26"/>
    <mergeCell ref="P25:Q25"/>
    <mergeCell ref="R25:S25"/>
    <mergeCell ref="T25:U25"/>
    <mergeCell ref="B27:I28"/>
    <mergeCell ref="J27:N28"/>
    <mergeCell ref="P27:Q27"/>
    <mergeCell ref="BU77:CA78"/>
    <mergeCell ref="BU75:CA76"/>
    <mergeCell ref="BJ75:BK76"/>
    <mergeCell ref="BL75:BO76"/>
    <mergeCell ref="BU73:CA74"/>
    <mergeCell ref="BJ73:BK74"/>
    <mergeCell ref="BL73:BO74"/>
    <mergeCell ref="BL67:BO68"/>
    <mergeCell ref="AJ57:AK57"/>
    <mergeCell ref="AL57:AM57"/>
    <mergeCell ref="BH57:BI57"/>
    <mergeCell ref="AP57:AQ57"/>
    <mergeCell ref="AR57:AS57"/>
    <mergeCell ref="AT57:AU57"/>
    <mergeCell ref="AN58:AO58"/>
    <mergeCell ref="AP58:AQ58"/>
    <mergeCell ref="AR58:AS58"/>
    <mergeCell ref="AT58:AU58"/>
    <mergeCell ref="AR63:AS63"/>
    <mergeCell ref="AT63:AU63"/>
    <mergeCell ref="AN64:AO64"/>
    <mergeCell ref="AP64:AQ64"/>
    <mergeCell ref="AR64:AS64"/>
    <mergeCell ref="AT64:AU64"/>
    <mergeCell ref="AN65:AO65"/>
    <mergeCell ref="AP65:AQ65"/>
    <mergeCell ref="AR65:AS65"/>
    <mergeCell ref="AT65:AU65"/>
    <mergeCell ref="AN66:AO66"/>
    <mergeCell ref="AP66:AQ66"/>
    <mergeCell ref="AR66:AS66"/>
    <mergeCell ref="AT66:AU66"/>
    <mergeCell ref="AJ61:AK61"/>
    <mergeCell ref="BJ71:BK72"/>
    <mergeCell ref="BL71:BO72"/>
    <mergeCell ref="AB72:AC72"/>
    <mergeCell ref="AD72:AE72"/>
    <mergeCell ref="AF72:AG72"/>
    <mergeCell ref="AH72:AI72"/>
    <mergeCell ref="AJ72:AK72"/>
    <mergeCell ref="AL72:AM72"/>
    <mergeCell ref="BH72:BI72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BH71:BI71"/>
    <mergeCell ref="AJ70:AK70"/>
    <mergeCell ref="AL70:AM70"/>
    <mergeCell ref="BH70:BI70"/>
    <mergeCell ref="BH69:BI69"/>
    <mergeCell ref="AN69:AO69"/>
    <mergeCell ref="AP69:AQ69"/>
    <mergeCell ref="AR69:AS69"/>
    <mergeCell ref="AT69:AU69"/>
    <mergeCell ref="AN70:AO70"/>
    <mergeCell ref="AN63:AO63"/>
    <mergeCell ref="AP63:AQ63"/>
    <mergeCell ref="AD64:AE64"/>
    <mergeCell ref="AF64:AG64"/>
    <mergeCell ref="V21:W21"/>
    <mergeCell ref="X21:Y21"/>
    <mergeCell ref="Z21:AA21"/>
    <mergeCell ref="AB21:AC21"/>
    <mergeCell ref="AD21:AE21"/>
    <mergeCell ref="AF21:AG21"/>
    <mergeCell ref="BJ77:BK78"/>
    <mergeCell ref="BL77:BO78"/>
    <mergeCell ref="AH78:AI78"/>
    <mergeCell ref="AJ78:AK78"/>
    <mergeCell ref="AL78:AM78"/>
    <mergeCell ref="BH78:BI78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BH77:BI77"/>
    <mergeCell ref="X78:Y78"/>
    <mergeCell ref="Z78:AA78"/>
    <mergeCell ref="BJ67:BK68"/>
    <mergeCell ref="X67:Y67"/>
    <mergeCell ref="AH22:AI22"/>
    <mergeCell ref="AJ22:AK22"/>
    <mergeCell ref="AL22:AM22"/>
    <mergeCell ref="BH22:BI22"/>
    <mergeCell ref="AF69:AG69"/>
    <mergeCell ref="AH69:AI69"/>
    <mergeCell ref="AJ69:AK69"/>
    <mergeCell ref="BU17:CA18"/>
    <mergeCell ref="BU19:CA20"/>
    <mergeCell ref="BU57:CA58"/>
    <mergeCell ref="BU65:CA66"/>
    <mergeCell ref="BU67:CA68"/>
    <mergeCell ref="BU69:CA70"/>
    <mergeCell ref="BU71:CA72"/>
    <mergeCell ref="BJ69:BK70"/>
    <mergeCell ref="BL69:B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BU63:CA64"/>
    <mergeCell ref="BL59:BO60"/>
    <mergeCell ref="P60:Q60"/>
    <mergeCell ref="R60:S60"/>
    <mergeCell ref="T60:U60"/>
    <mergeCell ref="V60:W60"/>
    <mergeCell ref="X60:Y60"/>
    <mergeCell ref="BU21:CA22"/>
    <mergeCell ref="BH21:BI21"/>
    <mergeCell ref="BJ21:BK22"/>
    <mergeCell ref="BL21:B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BU59:CA60"/>
    <mergeCell ref="AH21:AI21"/>
    <mergeCell ref="AJ21:AK21"/>
    <mergeCell ref="AL21:AM21"/>
    <mergeCell ref="AH57:AI57"/>
    <mergeCell ref="Z62:AA62"/>
    <mergeCell ref="AB62:AC62"/>
    <mergeCell ref="AD61:AE61"/>
    <mergeCell ref="AF61:AG61"/>
    <mergeCell ref="AH61:AI61"/>
    <mergeCell ref="AL61:AM61"/>
    <mergeCell ref="BH61:BI61"/>
    <mergeCell ref="AD59:AE59"/>
    <mergeCell ref="AF59:AG59"/>
    <mergeCell ref="AH59:AI59"/>
    <mergeCell ref="AJ59:AK59"/>
    <mergeCell ref="AL59:AM59"/>
    <mergeCell ref="BH59:BI59"/>
    <mergeCell ref="BJ59:BK60"/>
    <mergeCell ref="AN59:AO59"/>
    <mergeCell ref="AP59:AQ59"/>
    <mergeCell ref="AR59:AS59"/>
    <mergeCell ref="AT59:AU59"/>
    <mergeCell ref="AT62:AU62"/>
    <mergeCell ref="AV59:AW59"/>
    <mergeCell ref="A9:O10"/>
    <mergeCell ref="B63:I64"/>
    <mergeCell ref="J63:N64"/>
    <mergeCell ref="AB63:AC63"/>
    <mergeCell ref="AB64:AC64"/>
    <mergeCell ref="BH63:BI63"/>
    <mergeCell ref="BH64:BI64"/>
    <mergeCell ref="BL63:BO6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BH74:BI74"/>
    <mergeCell ref="X73:Y73"/>
    <mergeCell ref="Z73:AA73"/>
    <mergeCell ref="AB73:AC73"/>
    <mergeCell ref="AD73:AE73"/>
    <mergeCell ref="AF73:AG73"/>
    <mergeCell ref="B59:I60"/>
    <mergeCell ref="J59:N60"/>
    <mergeCell ref="P59:Q59"/>
    <mergeCell ref="R59:S59"/>
    <mergeCell ref="T59:U59"/>
    <mergeCell ref="V59:W59"/>
    <mergeCell ref="X59:Y59"/>
    <mergeCell ref="Z59:AA59"/>
    <mergeCell ref="AB59:AC59"/>
    <mergeCell ref="B15:I16"/>
    <mergeCell ref="J15:N16"/>
    <mergeCell ref="P15:Q15"/>
    <mergeCell ref="R15:S15"/>
    <mergeCell ref="T15:U15"/>
    <mergeCell ref="V15:W15"/>
    <mergeCell ref="X15:Y15"/>
    <mergeCell ref="Z15:AA15"/>
    <mergeCell ref="AB15:AC15"/>
    <mergeCell ref="P75:Q75"/>
    <mergeCell ref="R75:S75"/>
    <mergeCell ref="T75:U75"/>
    <mergeCell ref="V75:W75"/>
    <mergeCell ref="X75:Y75"/>
    <mergeCell ref="Z75:AA75"/>
    <mergeCell ref="AB75:AC75"/>
    <mergeCell ref="AD75:AE75"/>
    <mergeCell ref="X69:Y69"/>
    <mergeCell ref="Z69:AA69"/>
    <mergeCell ref="AB69:AC69"/>
    <mergeCell ref="AD69:AE69"/>
    <mergeCell ref="P68:Q68"/>
    <mergeCell ref="R68:S68"/>
    <mergeCell ref="T68:U68"/>
    <mergeCell ref="V68:W68"/>
    <mergeCell ref="X68:Y68"/>
    <mergeCell ref="Z68:AA68"/>
    <mergeCell ref="AB68:AC68"/>
    <mergeCell ref="AD68:AE68"/>
    <mergeCell ref="B19:I20"/>
    <mergeCell ref="J19:N20"/>
    <mergeCell ref="P19:Q19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BH76:BI76"/>
    <mergeCell ref="Z60:AA60"/>
    <mergeCell ref="AB60:AC60"/>
    <mergeCell ref="AD60:AE60"/>
    <mergeCell ref="AF60:AG60"/>
    <mergeCell ref="AH60:AI60"/>
    <mergeCell ref="AJ60:AK60"/>
    <mergeCell ref="AL60:AM60"/>
    <mergeCell ref="BH60:BI60"/>
    <mergeCell ref="AF75:AG75"/>
    <mergeCell ref="AH75:AI75"/>
    <mergeCell ref="AL75:AM75"/>
    <mergeCell ref="BH75:BI75"/>
    <mergeCell ref="AN60:AO60"/>
    <mergeCell ref="AP60:AQ60"/>
    <mergeCell ref="AR60:AS60"/>
    <mergeCell ref="AT60:AU60"/>
    <mergeCell ref="AN61:AO61"/>
    <mergeCell ref="AP61:AQ61"/>
    <mergeCell ref="AR61:AS61"/>
    <mergeCell ref="AT61:AU61"/>
    <mergeCell ref="AN62:AO62"/>
    <mergeCell ref="AP62:AQ62"/>
    <mergeCell ref="AR62:AS62"/>
    <mergeCell ref="P76:Q76"/>
    <mergeCell ref="R76:S76"/>
    <mergeCell ref="AH73:AI73"/>
    <mergeCell ref="AL69:AM69"/>
    <mergeCell ref="AL73:AM73"/>
    <mergeCell ref="BH73:BI73"/>
    <mergeCell ref="BH15:BI15"/>
    <mergeCell ref="BJ15:BK16"/>
    <mergeCell ref="BL15:B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BH16:BI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AN17:AO17"/>
    <mergeCell ref="AP17:AQ17"/>
    <mergeCell ref="P11:W11"/>
    <mergeCell ref="X11:AE11"/>
    <mergeCell ref="AF11:AM11"/>
    <mergeCell ref="AN12:AO12"/>
    <mergeCell ref="AP12:AQ12"/>
    <mergeCell ref="AR12:AS12"/>
    <mergeCell ref="AT12:AU12"/>
    <mergeCell ref="AN13:AO13"/>
    <mergeCell ref="AP13:AQ13"/>
    <mergeCell ref="AR13:AS13"/>
    <mergeCell ref="AT13:AU13"/>
    <mergeCell ref="AN14:AO14"/>
    <mergeCell ref="AP14:AQ14"/>
    <mergeCell ref="AR14:AS14"/>
    <mergeCell ref="AT14:AU14"/>
    <mergeCell ref="AN15:AO15"/>
    <mergeCell ref="AP15:AQ15"/>
    <mergeCell ref="AR15:AS15"/>
    <mergeCell ref="AT15:AU15"/>
    <mergeCell ref="AD15:AE15"/>
    <mergeCell ref="AF15:AG15"/>
    <mergeCell ref="AH15:AI15"/>
    <mergeCell ref="AJ15:AK15"/>
    <mergeCell ref="AL15:AM15"/>
    <mergeCell ref="R14:S14"/>
    <mergeCell ref="T14:U14"/>
    <mergeCell ref="AJ12:AK12"/>
    <mergeCell ref="AL12:AM12"/>
    <mergeCell ref="X12:Y12"/>
    <mergeCell ref="Z12:AA12"/>
    <mergeCell ref="AB12:AC12"/>
    <mergeCell ref="AD12:AE12"/>
    <mergeCell ref="AR70:AS70"/>
    <mergeCell ref="AT70:AU70"/>
    <mergeCell ref="AN71:AO71"/>
    <mergeCell ref="AP71:AQ71"/>
    <mergeCell ref="AR71:AS71"/>
    <mergeCell ref="AT71:AU71"/>
    <mergeCell ref="AN72:AO72"/>
    <mergeCell ref="AP72:AQ72"/>
    <mergeCell ref="AR72:AS72"/>
    <mergeCell ref="AT72:AU72"/>
    <mergeCell ref="AR17:AS17"/>
    <mergeCell ref="AT17:AU17"/>
    <mergeCell ref="AN18:AO18"/>
    <mergeCell ref="AP18:AQ18"/>
    <mergeCell ref="AR18:AS18"/>
    <mergeCell ref="AT18:AU18"/>
    <mergeCell ref="AN19:AO19"/>
    <mergeCell ref="AP19:AQ19"/>
    <mergeCell ref="AR19:AS19"/>
    <mergeCell ref="AT19:AU19"/>
    <mergeCell ref="AN20:AO20"/>
    <mergeCell ref="AP20:AQ20"/>
    <mergeCell ref="AR20:AS20"/>
    <mergeCell ref="AT20:AU20"/>
    <mergeCell ref="AN21:AO21"/>
    <mergeCell ref="AP21:AQ21"/>
    <mergeCell ref="AR21:AS21"/>
    <mergeCell ref="AT21:AU21"/>
    <mergeCell ref="AT31:AU31"/>
    <mergeCell ref="AT35:AU35"/>
    <mergeCell ref="AT39:AU39"/>
    <mergeCell ref="AT45:AU45"/>
    <mergeCell ref="AN86:AO86"/>
    <mergeCell ref="AP86:AQ86"/>
    <mergeCell ref="AR86:AS86"/>
    <mergeCell ref="AT86:AU86"/>
    <mergeCell ref="AN87:AO87"/>
    <mergeCell ref="AP87:AQ87"/>
    <mergeCell ref="AR87:AS87"/>
    <mergeCell ref="AT87:AU87"/>
    <mergeCell ref="AN88:AO88"/>
    <mergeCell ref="AP88:AQ88"/>
    <mergeCell ref="AR88:AS88"/>
    <mergeCell ref="AT88:AU88"/>
    <mergeCell ref="AN89:AO89"/>
    <mergeCell ref="AP89:AQ89"/>
    <mergeCell ref="AR89:AS89"/>
    <mergeCell ref="AT89:AU89"/>
    <mergeCell ref="AN73:AO73"/>
    <mergeCell ref="AP73:AQ73"/>
    <mergeCell ref="AR73:AS73"/>
    <mergeCell ref="AT73:AU73"/>
    <mergeCell ref="AN74:AO74"/>
    <mergeCell ref="AP74:AQ74"/>
    <mergeCell ref="AR74:AS74"/>
    <mergeCell ref="AT74:AU74"/>
    <mergeCell ref="AN75:AO75"/>
    <mergeCell ref="AP75:AQ75"/>
    <mergeCell ref="AT75:AU75"/>
    <mergeCell ref="AN76:AO76"/>
    <mergeCell ref="AP76:AQ76"/>
    <mergeCell ref="AR76:AS76"/>
    <mergeCell ref="AT76:AU76"/>
    <mergeCell ref="AN77:AO77"/>
    <mergeCell ref="AN85:AO85"/>
    <mergeCell ref="AP85:AQ85"/>
    <mergeCell ref="AR85:AS85"/>
    <mergeCell ref="AT85:AU85"/>
    <mergeCell ref="AV17:AW17"/>
    <mergeCell ref="AX17:AY17"/>
    <mergeCell ref="AZ17:BA17"/>
    <mergeCell ref="BB17:BC17"/>
    <mergeCell ref="AV18:AW18"/>
    <mergeCell ref="AX18:AY18"/>
    <mergeCell ref="AZ18:BA18"/>
    <mergeCell ref="BB18:BC18"/>
    <mergeCell ref="AV19:AW19"/>
    <mergeCell ref="AX19:AY19"/>
    <mergeCell ref="AZ19:BA19"/>
    <mergeCell ref="BB19:BC19"/>
    <mergeCell ref="AN78:AO78"/>
    <mergeCell ref="AP78:AQ78"/>
    <mergeCell ref="AR78:AS78"/>
    <mergeCell ref="AT78:AU78"/>
    <mergeCell ref="AP77:AQ77"/>
    <mergeCell ref="AR77:AS77"/>
    <mergeCell ref="AT77:AU77"/>
    <mergeCell ref="AN67:AO67"/>
    <mergeCell ref="AP67:AQ67"/>
    <mergeCell ref="AR67:AS67"/>
    <mergeCell ref="AT67:AU67"/>
    <mergeCell ref="AN68:AO68"/>
    <mergeCell ref="AP68:AQ68"/>
    <mergeCell ref="AR68:AS68"/>
    <mergeCell ref="AT68:AU68"/>
    <mergeCell ref="AP70:AQ70"/>
    <mergeCell ref="AV12:AW12"/>
    <mergeCell ref="AX12:AY12"/>
    <mergeCell ref="AZ12:BA12"/>
    <mergeCell ref="BB12:BC12"/>
    <mergeCell ref="AV13:AW13"/>
    <mergeCell ref="AX13:AY13"/>
    <mergeCell ref="AZ13:BA13"/>
    <mergeCell ref="BB13:BC13"/>
    <mergeCell ref="AV14:AW14"/>
    <mergeCell ref="AX14:AY14"/>
    <mergeCell ref="AZ14:BA14"/>
    <mergeCell ref="BB14:BC14"/>
    <mergeCell ref="AV15:AW15"/>
    <mergeCell ref="AX15:AY15"/>
    <mergeCell ref="AZ15:BA15"/>
    <mergeCell ref="BB15:BC15"/>
    <mergeCell ref="AV22:AW22"/>
    <mergeCell ref="AX22:AY22"/>
    <mergeCell ref="AV20:AW20"/>
    <mergeCell ref="AX20:AY20"/>
    <mergeCell ref="AZ20:BA20"/>
    <mergeCell ref="BB20:BC20"/>
    <mergeCell ref="AV21:AW21"/>
    <mergeCell ref="AX21:AY21"/>
    <mergeCell ref="AZ21:BA21"/>
    <mergeCell ref="BB21:BC21"/>
    <mergeCell ref="AZ22:BA22"/>
    <mergeCell ref="BB22:BC22"/>
    <mergeCell ref="AV57:AW57"/>
    <mergeCell ref="AX57:AY57"/>
    <mergeCell ref="AZ57:BA57"/>
    <mergeCell ref="BB57:BC57"/>
    <mergeCell ref="AV58:AW58"/>
    <mergeCell ref="AX58:AY58"/>
    <mergeCell ref="AZ58:BA58"/>
    <mergeCell ref="BB58:BC58"/>
    <mergeCell ref="BB29:BC29"/>
    <mergeCell ref="AV31:AW31"/>
    <mergeCell ref="AX31:AY31"/>
    <mergeCell ref="AZ31:BA31"/>
    <mergeCell ref="BB31:BC31"/>
    <mergeCell ref="AV35:AW35"/>
    <mergeCell ref="AX35:AY35"/>
    <mergeCell ref="AZ35:BA35"/>
    <mergeCell ref="BB35:BC35"/>
    <mergeCell ref="AV39:AW39"/>
    <mergeCell ref="AX39:AY39"/>
    <mergeCell ref="AZ39:BA39"/>
    <mergeCell ref="AV36:AW36"/>
    <mergeCell ref="BB39:BC39"/>
    <mergeCell ref="BB68:BC68"/>
    <mergeCell ref="AZ59:BA59"/>
    <mergeCell ref="BB59:BC59"/>
    <mergeCell ref="AV60:AW60"/>
    <mergeCell ref="AX60:AY60"/>
    <mergeCell ref="AZ60:BA60"/>
    <mergeCell ref="BB60:BC60"/>
    <mergeCell ref="AZ27:BA27"/>
    <mergeCell ref="BB27:BC27"/>
    <mergeCell ref="AV41:AW41"/>
    <mergeCell ref="AX41:AY41"/>
    <mergeCell ref="AZ41:BA41"/>
    <mergeCell ref="BB41:BC41"/>
    <mergeCell ref="AV61:AW61"/>
    <mergeCell ref="AX61:AY61"/>
    <mergeCell ref="AZ61:BA61"/>
    <mergeCell ref="BB61:BC61"/>
    <mergeCell ref="AZ70:BA70"/>
    <mergeCell ref="BB70:BC70"/>
    <mergeCell ref="AV71:AW71"/>
    <mergeCell ref="AX71:AY71"/>
    <mergeCell ref="AZ71:BA71"/>
    <mergeCell ref="BB71:BC71"/>
    <mergeCell ref="AV72:AW72"/>
    <mergeCell ref="AX72:AY72"/>
    <mergeCell ref="AZ72:BA72"/>
    <mergeCell ref="BB72:BC72"/>
    <mergeCell ref="AV73:AW73"/>
    <mergeCell ref="AX73:AY73"/>
    <mergeCell ref="AZ73:BA73"/>
    <mergeCell ref="BB73:BC73"/>
    <mergeCell ref="AX64:AY64"/>
    <mergeCell ref="AZ64:BA64"/>
    <mergeCell ref="BB64:BC64"/>
    <mergeCell ref="AV65:AW65"/>
    <mergeCell ref="AX65:AY65"/>
    <mergeCell ref="AZ65:BA65"/>
    <mergeCell ref="BB65:BC65"/>
    <mergeCell ref="AV66:AW66"/>
    <mergeCell ref="AX66:AY66"/>
    <mergeCell ref="AZ66:BA66"/>
    <mergeCell ref="BB66:BC66"/>
    <mergeCell ref="AV67:AW67"/>
    <mergeCell ref="AX67:AY67"/>
    <mergeCell ref="AZ67:BA67"/>
    <mergeCell ref="BB67:BC67"/>
    <mergeCell ref="AV68:AW68"/>
    <mergeCell ref="AX68:AY68"/>
    <mergeCell ref="AZ68:BA68"/>
    <mergeCell ref="AZ89:BA89"/>
    <mergeCell ref="BB89:BC89"/>
    <mergeCell ref="AX80:AY80"/>
    <mergeCell ref="AZ80:BA80"/>
    <mergeCell ref="BB80:BC80"/>
    <mergeCell ref="AV81:AW81"/>
    <mergeCell ref="AX81:AY81"/>
    <mergeCell ref="AZ81:BA81"/>
    <mergeCell ref="AV82:AW82"/>
    <mergeCell ref="AX82:AY82"/>
    <mergeCell ref="AZ82:BA82"/>
    <mergeCell ref="BB82:BC82"/>
    <mergeCell ref="AX83:AY83"/>
    <mergeCell ref="BB83:BC83"/>
    <mergeCell ref="AV84:AW84"/>
    <mergeCell ref="AX84:AY84"/>
    <mergeCell ref="AZ84:BA84"/>
    <mergeCell ref="BB84:BC84"/>
    <mergeCell ref="AV83:AW83"/>
    <mergeCell ref="AZ83:BA83"/>
    <mergeCell ref="AV86:AW86"/>
    <mergeCell ref="AX86:AY86"/>
    <mergeCell ref="AZ86:BA86"/>
    <mergeCell ref="BB86:BC86"/>
    <mergeCell ref="AV87:AW87"/>
    <mergeCell ref="AX87:AY87"/>
    <mergeCell ref="AZ87:BA87"/>
    <mergeCell ref="BB87:BC87"/>
    <mergeCell ref="AV88:AW88"/>
    <mergeCell ref="AX88:AY88"/>
    <mergeCell ref="AZ88:BA88"/>
    <mergeCell ref="BB88:BC88"/>
    <mergeCell ref="BD62:BE62"/>
    <mergeCell ref="BF62:BG62"/>
    <mergeCell ref="BD71:BE71"/>
    <mergeCell ref="BF71:BG71"/>
    <mergeCell ref="BD72:BE72"/>
    <mergeCell ref="BF72:BG72"/>
    <mergeCell ref="BD73:BE73"/>
    <mergeCell ref="BF73:BG73"/>
    <mergeCell ref="BD74:BE74"/>
    <mergeCell ref="BF74:BG74"/>
    <mergeCell ref="BF75:BG75"/>
    <mergeCell ref="BD76:BE76"/>
    <mergeCell ref="BF76:BG76"/>
    <mergeCell ref="BD77:BE77"/>
    <mergeCell ref="AV79:AW79"/>
    <mergeCell ref="AX79:AY79"/>
    <mergeCell ref="AZ79:BA79"/>
    <mergeCell ref="BB79:BC79"/>
    <mergeCell ref="AV74:AW74"/>
    <mergeCell ref="AX74:AY74"/>
    <mergeCell ref="AZ77:BA77"/>
    <mergeCell ref="BB77:BC77"/>
    <mergeCell ref="AV78:AW78"/>
    <mergeCell ref="AX78:AY78"/>
    <mergeCell ref="AZ78:BA78"/>
    <mergeCell ref="BB78:BC78"/>
    <mergeCell ref="AV69:AW69"/>
    <mergeCell ref="AX69:AY69"/>
    <mergeCell ref="AZ69:BA69"/>
    <mergeCell ref="BB69:BC69"/>
    <mergeCell ref="AV70:AW70"/>
    <mergeCell ref="AX70:AY70"/>
    <mergeCell ref="BD91:BE91"/>
    <mergeCell ref="BF91:BG91"/>
    <mergeCell ref="AR75:AS75"/>
    <mergeCell ref="AZ75:BA75"/>
    <mergeCell ref="BD75:BE75"/>
    <mergeCell ref="BD79:BE79"/>
    <mergeCell ref="BF79:BG79"/>
    <mergeCell ref="BD80:BE80"/>
    <mergeCell ref="BF80:BG80"/>
    <mergeCell ref="AV92:AW92"/>
    <mergeCell ref="BD12:BE12"/>
    <mergeCell ref="BF12:BG12"/>
    <mergeCell ref="BD13:BE13"/>
    <mergeCell ref="BF13:BG13"/>
    <mergeCell ref="BD14:BE14"/>
    <mergeCell ref="BF14:BG14"/>
    <mergeCell ref="BD15:BE15"/>
    <mergeCell ref="BF15:BG15"/>
    <mergeCell ref="BD16:BE16"/>
    <mergeCell ref="BF16:BG16"/>
    <mergeCell ref="BD17:BE17"/>
    <mergeCell ref="BF17:BG17"/>
    <mergeCell ref="BD18:BE18"/>
    <mergeCell ref="BF18:BG18"/>
    <mergeCell ref="BD19:BE19"/>
    <mergeCell ref="BD63:BE63"/>
    <mergeCell ref="BF63:BG63"/>
    <mergeCell ref="BD64:BE64"/>
    <mergeCell ref="BF64:BG64"/>
    <mergeCell ref="BD65:BE65"/>
    <mergeCell ref="BF65:BG65"/>
    <mergeCell ref="BD66:BE66"/>
    <mergeCell ref="BD87:BE87"/>
    <mergeCell ref="BF87:BG87"/>
    <mergeCell ref="BD88:BE88"/>
    <mergeCell ref="BF88:BG88"/>
    <mergeCell ref="BD89:BE89"/>
    <mergeCell ref="BF89:BG89"/>
    <mergeCell ref="BD90:BE90"/>
    <mergeCell ref="BF90:BG90"/>
    <mergeCell ref="AZ10:BG10"/>
    <mergeCell ref="BF77:BG77"/>
    <mergeCell ref="BD78:BE78"/>
    <mergeCell ref="BF78:BG78"/>
    <mergeCell ref="BF81:BG81"/>
    <mergeCell ref="BD82:BE82"/>
    <mergeCell ref="BF82:BG82"/>
    <mergeCell ref="BF83:BG83"/>
    <mergeCell ref="BD84:BE84"/>
    <mergeCell ref="BF84:BG84"/>
    <mergeCell ref="BD83:BE83"/>
    <mergeCell ref="BD81:BE81"/>
    <mergeCell ref="BF66:BG66"/>
    <mergeCell ref="BD67:BE67"/>
    <mergeCell ref="BF67:BG67"/>
    <mergeCell ref="BD68:BE68"/>
    <mergeCell ref="BF68:BG68"/>
    <mergeCell ref="BD69:BE69"/>
    <mergeCell ref="BF69:BG69"/>
    <mergeCell ref="BD70:BE70"/>
    <mergeCell ref="BF70:BG70"/>
    <mergeCell ref="BF19:BG19"/>
    <mergeCell ref="BD20:BE20"/>
    <mergeCell ref="AZ85:BA85"/>
    <mergeCell ref="A1:F3"/>
    <mergeCell ref="G1:CA3"/>
    <mergeCell ref="AO4:AT4"/>
    <mergeCell ref="G4:AN4"/>
    <mergeCell ref="AU4:CA4"/>
    <mergeCell ref="AX5:CA5"/>
    <mergeCell ref="BN6:CA6"/>
    <mergeCell ref="G5:AN5"/>
    <mergeCell ref="G6:AN6"/>
    <mergeCell ref="BT7:CA7"/>
    <mergeCell ref="BT8:CA8"/>
    <mergeCell ref="BT9:CA9"/>
    <mergeCell ref="BT10:CA10"/>
    <mergeCell ref="AZ8:BG8"/>
    <mergeCell ref="AZ7:BG7"/>
    <mergeCell ref="AZ9:BG9"/>
    <mergeCell ref="BD85:BE85"/>
    <mergeCell ref="BF85:BG85"/>
    <mergeCell ref="AV85:AW85"/>
    <mergeCell ref="AX85:AY85"/>
    <mergeCell ref="BB85:BC85"/>
    <mergeCell ref="AZ74:BA74"/>
    <mergeCell ref="BB74:BC74"/>
    <mergeCell ref="AV75:AW75"/>
    <mergeCell ref="AX75:AY75"/>
    <mergeCell ref="BB75:BC75"/>
    <mergeCell ref="AV76:AW76"/>
    <mergeCell ref="AX76:AY76"/>
    <mergeCell ref="AZ76:BA76"/>
    <mergeCell ref="BB76:BC76"/>
    <mergeCell ref="AV77:AW77"/>
    <mergeCell ref="AX77:AY77"/>
    <mergeCell ref="Z7:AS7"/>
    <mergeCell ref="Z8:AS8"/>
    <mergeCell ref="Z9:AS9"/>
    <mergeCell ref="Z10:AS10"/>
    <mergeCell ref="P7:Y7"/>
    <mergeCell ref="P8:Y8"/>
    <mergeCell ref="P9:Y9"/>
    <mergeCell ref="P10:Y10"/>
    <mergeCell ref="BP13:BT14"/>
    <mergeCell ref="BP15:BT16"/>
    <mergeCell ref="BP17:BT18"/>
    <mergeCell ref="BP19:BT20"/>
    <mergeCell ref="BP21:BT22"/>
    <mergeCell ref="BP57:BT58"/>
    <mergeCell ref="BP59:BT60"/>
    <mergeCell ref="BP61:BT62"/>
    <mergeCell ref="BF20:BG20"/>
    <mergeCell ref="BD21:BE21"/>
    <mergeCell ref="BF21:BG21"/>
    <mergeCell ref="BD22:BE22"/>
    <mergeCell ref="BF22:BG22"/>
    <mergeCell ref="BD57:BE57"/>
    <mergeCell ref="BF57:BG57"/>
    <mergeCell ref="BD58:BE58"/>
    <mergeCell ref="BF58:BG58"/>
    <mergeCell ref="BD59:BE59"/>
    <mergeCell ref="BF59:BG59"/>
    <mergeCell ref="BD60:BE60"/>
    <mergeCell ref="BF60:BG60"/>
    <mergeCell ref="BD61:BE61"/>
    <mergeCell ref="BF61:BG61"/>
    <mergeCell ref="AX59:AY59"/>
    <mergeCell ref="AV103:AX103"/>
    <mergeCell ref="AP100:AR100"/>
    <mergeCell ref="AS100:AU100"/>
    <mergeCell ref="AV100:AX100"/>
    <mergeCell ref="AY99:CA99"/>
    <mergeCell ref="BP79:BT80"/>
    <mergeCell ref="BP81:BT82"/>
    <mergeCell ref="BP91:BT92"/>
    <mergeCell ref="BU15:CA16"/>
    <mergeCell ref="BL83:BO84"/>
    <mergeCell ref="BP83:BT84"/>
    <mergeCell ref="BU83:CA84"/>
    <mergeCell ref="BP63:BT64"/>
    <mergeCell ref="BP65:BT66"/>
    <mergeCell ref="BP67:BT68"/>
    <mergeCell ref="BP69:BT70"/>
    <mergeCell ref="BP71:BT72"/>
    <mergeCell ref="BP73:BT74"/>
    <mergeCell ref="BP75:BT76"/>
    <mergeCell ref="BP77:BT78"/>
    <mergeCell ref="AP92:AQ92"/>
    <mergeCell ref="AR92:AS92"/>
    <mergeCell ref="AT92:AU92"/>
    <mergeCell ref="AX92:AY92"/>
    <mergeCell ref="AZ92:BA92"/>
    <mergeCell ref="BB92:BC92"/>
    <mergeCell ref="BD92:BE92"/>
    <mergeCell ref="BF92:BG92"/>
    <mergeCell ref="BJ91:BK91"/>
    <mergeCell ref="BJ92:BK92"/>
    <mergeCell ref="BD86:BE86"/>
    <mergeCell ref="BF86:BG86"/>
  </mergeCells>
  <phoneticPr fontId="37" type="noConversion"/>
  <conditionalFormatting sqref="X93:AM93 R85:U85 R87:U87 R89:U89 R93:U93 X85:AM85 X87:AM87 X89:AM89">
    <cfRule type="cellIs" dxfId="210" priority="484" operator="equal">
      <formula>1</formula>
    </cfRule>
  </conditionalFormatting>
  <conditionalFormatting sqref="T86:U86 T88:U88 T90:U90 X86:AM86 X88:AM88 X90:AM90 P79:Q84 AN80:BG80 AN79:BA79 BF79:BG79 AN82:BG82 AN81:BA81 BF81:BG81 AN83:BE83">
    <cfRule type="cellIs" dxfId="209" priority="483" operator="equal">
      <formula>1</formula>
    </cfRule>
  </conditionalFormatting>
  <conditionalFormatting sqref="R86:S86 R88:S88 R90:S90">
    <cfRule type="cellIs" dxfId="208" priority="482" operator="equal">
      <formula>1</formula>
    </cfRule>
  </conditionalFormatting>
  <conditionalFormatting sqref="P85:Q85 P87:Q87 P89:Q89 P93:Q93 P91:BK92">
    <cfRule type="cellIs" dxfId="207" priority="481" operator="equal">
      <formula>1</formula>
    </cfRule>
  </conditionalFormatting>
  <conditionalFormatting sqref="P86:Q86 P88:Q88 P90:Q90">
    <cfRule type="cellIs" dxfId="206" priority="480" operator="equal">
      <formula>1</formula>
    </cfRule>
  </conditionalFormatting>
  <conditionalFormatting sqref="V85:W85 V87:W87 V89:W89 V93:W93">
    <cfRule type="cellIs" dxfId="205" priority="479" operator="equal">
      <formula>1</formula>
    </cfRule>
  </conditionalFormatting>
  <conditionalFormatting sqref="V86:W86 V88:W88 V90:W90">
    <cfRule type="cellIs" dxfId="204" priority="478" operator="equal">
      <formula>1</formula>
    </cfRule>
  </conditionalFormatting>
  <conditionalFormatting sqref="X17:Y17">
    <cfRule type="cellIs" dxfId="203" priority="274" operator="equal">
      <formula>1</formula>
    </cfRule>
  </conditionalFormatting>
  <conditionalFormatting sqref="X18:Y18">
    <cfRule type="cellIs" dxfId="202" priority="273" operator="equal">
      <formula>1</formula>
    </cfRule>
  </conditionalFormatting>
  <conditionalFormatting sqref="AD84:AE84">
    <cfRule type="cellIs" dxfId="201" priority="275" operator="equal">
      <formula>1</formula>
    </cfRule>
  </conditionalFormatting>
  <conditionalFormatting sqref="Z79:AA79">
    <cfRule type="cellIs" dxfId="200" priority="268" operator="equal">
      <formula>1</formula>
    </cfRule>
  </conditionalFormatting>
  <conditionalFormatting sqref="Z80:AA80">
    <cfRule type="cellIs" dxfId="199" priority="267" operator="equal">
      <formula>1</formula>
    </cfRule>
  </conditionalFormatting>
  <conditionalFormatting sqref="Z60:AE60 Z58:AE58 Z24:AE24 Z26:AE26 Z28:AE28 Z30:AE30 Z32:AE32 Z34:AE34 Z36:AE36 Z38:AE38 Z40:AE40 Z42:AE42 Z44:AE44 Z46:AE46 Z48:AE48 Z50:AE50 Z52:AE52 Z54:AE54 Z56:AE56">
    <cfRule type="cellIs" dxfId="198" priority="271" operator="equal">
      <formula>1</formula>
    </cfRule>
  </conditionalFormatting>
  <conditionalFormatting sqref="Z63:AA63 AD63:AE63">
    <cfRule type="cellIs" dxfId="197" priority="216" operator="equal">
      <formula>1</formula>
    </cfRule>
  </conditionalFormatting>
  <conditionalFormatting sqref="AB62:AC62">
    <cfRule type="cellIs" dxfId="196" priority="225" operator="equal">
      <formula>1</formula>
    </cfRule>
  </conditionalFormatting>
  <conditionalFormatting sqref="R61:Y61 AF61:AM61">
    <cfRule type="cellIs" dxfId="195" priority="232" operator="equal">
      <formula>1</formula>
    </cfRule>
  </conditionalFormatting>
  <conditionalFormatting sqref="R63:Y63 AF63:AM63">
    <cfRule type="cellIs" dxfId="194" priority="220" operator="equal">
      <formula>1</formula>
    </cfRule>
  </conditionalFormatting>
  <conditionalFormatting sqref="Z64:AA64 AD64:AE64">
    <cfRule type="cellIs" dxfId="193" priority="215" operator="equal">
      <formula>1</formula>
    </cfRule>
  </conditionalFormatting>
  <conditionalFormatting sqref="AH77:AI77">
    <cfRule type="cellIs" dxfId="192" priority="222" operator="equal">
      <formula>1</formula>
    </cfRule>
  </conditionalFormatting>
  <conditionalFormatting sqref="R62:Y62 AF62:AM62">
    <cfRule type="cellIs" dxfId="191" priority="231" operator="equal">
      <formula>1</formula>
    </cfRule>
  </conditionalFormatting>
  <conditionalFormatting sqref="P77:Q78">
    <cfRule type="cellIs" dxfId="190" priority="223" operator="equal">
      <formula>1</formula>
    </cfRule>
  </conditionalFormatting>
  <conditionalFormatting sqref="R64:Y64 AF64:AM64">
    <cfRule type="cellIs" dxfId="189" priority="219" operator="equal">
      <formula>1</formula>
    </cfRule>
  </conditionalFormatting>
  <conditionalFormatting sqref="AB64:AC64">
    <cfRule type="cellIs" dxfId="188" priority="213" operator="equal">
      <formula>1</formula>
    </cfRule>
  </conditionalFormatting>
  <conditionalFormatting sqref="P65:AM65 P67:AM67">
    <cfRule type="cellIs" dxfId="187" priority="212" operator="equal">
      <formula>1</formula>
    </cfRule>
  </conditionalFormatting>
  <conditionalFormatting sqref="AJ79:AM79">
    <cfRule type="cellIs" dxfId="186" priority="204" operator="equal">
      <formula>1</formula>
    </cfRule>
  </conditionalFormatting>
  <conditionalFormatting sqref="AH69:AM69">
    <cfRule type="cellIs" dxfId="185" priority="210" operator="equal">
      <formula>1</formula>
    </cfRule>
  </conditionalFormatting>
  <conditionalFormatting sqref="AH70:AM70">
    <cfRule type="cellIs" dxfId="184" priority="209" operator="equal">
      <formula>1</formula>
    </cfRule>
  </conditionalFormatting>
  <conditionalFormatting sqref="AH71:AI71">
    <cfRule type="cellIs" dxfId="183" priority="202" operator="equal">
      <formula>1</formula>
    </cfRule>
  </conditionalFormatting>
  <conditionalFormatting sqref="X13:AM13 R13:U13 X19:AM19 R19:U19 X21:AM21 R21:U21 R17:W17 Z17:AM17 R59:Y59 AF59:AM59 R57:Y57 AF57:AM57 X15:AM15 R15:U15 R23:Y23 R25:Y25 R27:Y27 R29:Y29 R31:Y31 R33:Y33 R35:Y35 R37:Y37 R39:Y39 AF23:AM23 AF25:AM25 AF27:AM27 AF29:AM29 AF31:AM31 AF33:AM33 AF35:AM35 AF37:AM37 AF39:AM39 R41:Y41 R43:Y43 R45:Y45 R47:Y47 R49:Y49 R51:Y51 R53:Y53 R55:Y55 AF41:AM41 AF43:AM43 AF45:AM45 AF47:AM47 AF49:AM49 AF51:AM51 AF53:AM53 AF55:AM55">
    <cfRule type="cellIs" dxfId="182" priority="288" operator="equal">
      <formula>1</formula>
    </cfRule>
  </conditionalFormatting>
  <conditionalFormatting sqref="X14:AM14 T14:U14 X20:AM20 T20:U20 X22:AM22 T22:U22 T18:W18 Z18:AM18 X16:AM16 T16:U16">
    <cfRule type="cellIs" dxfId="181" priority="287" operator="equal">
      <formula>1</formula>
    </cfRule>
  </conditionalFormatting>
  <conditionalFormatting sqref="R14:S14 R18:S18 R20:S20 R22:S22 R69:AE70 AB83:AC84 AH83:AI84 R60:Y60 AF60:AM60 R82:AM82 R79:Y80 AB80:AM80 R76:AK76 R73:AC74 AF73:AM74 R75:AG75 R72:AM72 R71:AG71 AB79:AI79 R81:AI81 AL81:AM81 R58:Y58 AF58:AM58 AJ71:AK71 R16:S16 R24:Y24 R26:Y26 R28:Y28 R30:Y30 R32:Y32 R34:Y34 R36:Y36 R38:Y38 R40:Y40 AF24:AM24 AF26:AM26 AF28:AM28 AF30:AM30 AF32:AM32 AF34:AM34 AF36:AM36 AF38:AM38 AF40:AM40 R42:Y42 R44:Y44 R46:Y46 R48:Y48 R50:Y50 R52:Y52 R54:Y54 R56:Y56 AF42:AM42 AF44:AM44 AF46:AM46 AF48:AM48 AF50:AM50 AF52:AM52 AF54:AM54 AF56:AM56">
    <cfRule type="cellIs" dxfId="180" priority="286" operator="equal">
      <formula>1</formula>
    </cfRule>
  </conditionalFormatting>
  <conditionalFormatting sqref="P13:Q13 P17:Q17 P19:Q19 P59:Q59 P21:Q21 P57:Q57 P15:Q15 P23:Q23 P25:Q25 P27:Q27 P29:Q29 P31:Q31 P33:Q33 P35:Q35 P37:Q37 P39:Q39 P41:Q41 P43:Q43 P45:Q45 P47:Q47 P49:Q49 P51:Q51 P53:Q53 P55:Q55">
    <cfRule type="cellIs" dxfId="179" priority="285" operator="equal">
      <formula>1</formula>
    </cfRule>
  </conditionalFormatting>
  <conditionalFormatting sqref="P14:Q14 P18:Q18 P20:Q20 P22:Q22 P60:Q60 P69:Q76 P58:Q58 P16:Q16 P24:Q24 P26:Q26 P28:Q28 P30:Q30 P32:Q32 P34:Q34 P36:Q36 P38:Q38 P40:Q40 P42:Q42 P44:Q44 P46:Q46 P48:Q48 P50:Q50 P52:Q52 P54:Q54 P56:Q56">
    <cfRule type="cellIs" dxfId="178" priority="284" operator="equal">
      <formula>1</formula>
    </cfRule>
  </conditionalFormatting>
  <conditionalFormatting sqref="V13:W13 V19:W19 V21:W21 V15:W15">
    <cfRule type="cellIs" dxfId="177" priority="283" operator="equal">
      <formula>1</formula>
    </cfRule>
  </conditionalFormatting>
  <conditionalFormatting sqref="V14:W14 V20:W20 V22:W22 V16:W16">
    <cfRule type="cellIs" dxfId="176" priority="282" operator="equal">
      <formula>1</formula>
    </cfRule>
  </conditionalFormatting>
  <conditionalFormatting sqref="X83 R83 T83:U83 Z83:AA83 AF83:AG83 AJ83:AL83">
    <cfRule type="cellIs" dxfId="175" priority="281" operator="equal">
      <formula>1</formula>
    </cfRule>
  </conditionalFormatting>
  <conditionalFormatting sqref="X84:AA84 T84:U84 AF84:AG84 AJ84:AM84">
    <cfRule type="cellIs" dxfId="174" priority="280" operator="equal">
      <formula>1</formula>
    </cfRule>
  </conditionalFormatting>
  <conditionalFormatting sqref="R84:S84">
    <cfRule type="cellIs" dxfId="173" priority="279" operator="equal">
      <formula>1</formula>
    </cfRule>
  </conditionalFormatting>
  <conditionalFormatting sqref="V83:W83">
    <cfRule type="cellIs" dxfId="172" priority="278" operator="equal">
      <formula>1</formula>
    </cfRule>
  </conditionalFormatting>
  <conditionalFormatting sqref="V84:W84">
    <cfRule type="cellIs" dxfId="171" priority="277" operator="equal">
      <formula>1</formula>
    </cfRule>
  </conditionalFormatting>
  <conditionalFormatting sqref="AD83:AE83">
    <cfRule type="cellIs" dxfId="170" priority="276" operator="equal">
      <formula>1</formula>
    </cfRule>
  </conditionalFormatting>
  <conditionalFormatting sqref="Z59:AE59 Z57:AE57 Z23:AE23 Z25:AE25 Z27:AE27 Z29:AE29 Z31:AE31 Z33:AE33 Z35:AE35 Z37:AE37 Z39:AE39 Z41:AE41 Z43:AE43 Z45:AE45 Z47:AE47 Z49:AE49 Z51:AE51 Z53:AE53 Z55:AE55">
    <cfRule type="cellIs" dxfId="169" priority="272" operator="equal">
      <formula>1</formula>
    </cfRule>
  </conditionalFormatting>
  <conditionalFormatting sqref="AD73:AE73">
    <cfRule type="cellIs" dxfId="168" priority="266" operator="equal">
      <formula>1</formula>
    </cfRule>
  </conditionalFormatting>
  <conditionalFormatting sqref="AD74:AE74">
    <cfRule type="cellIs" dxfId="167" priority="265" operator="equal">
      <formula>1</formula>
    </cfRule>
  </conditionalFormatting>
  <conditionalFormatting sqref="AF69:AG69">
    <cfRule type="cellIs" dxfId="166" priority="251" operator="equal">
      <formula>1</formula>
    </cfRule>
  </conditionalFormatting>
  <conditionalFormatting sqref="AH75:AI75">
    <cfRule type="cellIs" dxfId="165" priority="253" operator="equal">
      <formula>1</formula>
    </cfRule>
  </conditionalFormatting>
  <conditionalFormatting sqref="AL71:AM71">
    <cfRule type="cellIs" dxfId="164" priority="252" operator="equal">
      <formula>1</formula>
    </cfRule>
  </conditionalFormatting>
  <conditionalFormatting sqref="AF70:AG70">
    <cfRule type="cellIs" dxfId="163" priority="250" operator="equal">
      <formula>1</formula>
    </cfRule>
  </conditionalFormatting>
  <conditionalFormatting sqref="AB61:AC61">
    <cfRule type="cellIs" dxfId="162" priority="226" operator="equal">
      <formula>1</formula>
    </cfRule>
  </conditionalFormatting>
  <conditionalFormatting sqref="Z61:AA61 AD61:AE61">
    <cfRule type="cellIs" dxfId="161" priority="228" operator="equal">
      <formula>1</formula>
    </cfRule>
  </conditionalFormatting>
  <conditionalFormatting sqref="P61:Q61">
    <cfRule type="cellIs" dxfId="160" priority="230" operator="equal">
      <formula>1</formula>
    </cfRule>
  </conditionalFormatting>
  <conditionalFormatting sqref="P62:Q62">
    <cfRule type="cellIs" dxfId="159" priority="229" operator="equal">
      <formula>1</formula>
    </cfRule>
  </conditionalFormatting>
  <conditionalFormatting sqref="Z62:AA62 AD62:AE62">
    <cfRule type="cellIs" dxfId="158" priority="227" operator="equal">
      <formula>1</formula>
    </cfRule>
  </conditionalFormatting>
  <conditionalFormatting sqref="R78:AM78 R77:AG77 AL77:AM77">
    <cfRule type="cellIs" dxfId="157" priority="224" operator="equal">
      <formula>1</formula>
    </cfRule>
  </conditionalFormatting>
  <conditionalFormatting sqref="AJ77:AK77">
    <cfRule type="cellIs" dxfId="156" priority="221" operator="equal">
      <formula>1</formula>
    </cfRule>
  </conditionalFormatting>
  <conditionalFormatting sqref="AB63:AC63">
    <cfRule type="cellIs" dxfId="155" priority="214" operator="equal">
      <formula>1</formula>
    </cfRule>
  </conditionalFormatting>
  <conditionalFormatting sqref="P63:Q63">
    <cfRule type="cellIs" dxfId="154" priority="218" operator="equal">
      <formula>1</formula>
    </cfRule>
  </conditionalFormatting>
  <conditionalFormatting sqref="P64:Q64">
    <cfRule type="cellIs" dxfId="153" priority="217" operator="equal">
      <formula>1</formula>
    </cfRule>
  </conditionalFormatting>
  <conditionalFormatting sqref="P66:AM66 P68:AM68">
    <cfRule type="cellIs" dxfId="152" priority="211" operator="equal">
      <formula>1</formula>
    </cfRule>
  </conditionalFormatting>
  <conditionalFormatting sqref="AL76:AM76">
    <cfRule type="cellIs" dxfId="151" priority="208" operator="equal">
      <formula>1</formula>
    </cfRule>
  </conditionalFormatting>
  <conditionalFormatting sqref="AL75:AM75">
    <cfRule type="cellIs" dxfId="150" priority="207" operator="equal">
      <formula>1</formula>
    </cfRule>
  </conditionalFormatting>
  <conditionalFormatting sqref="AJ81:AK81">
    <cfRule type="cellIs" dxfId="149" priority="203" operator="equal">
      <formula>1</formula>
    </cfRule>
  </conditionalFormatting>
  <conditionalFormatting sqref="AN85:AU85 AN87:AU87 AN89:AU89">
    <cfRule type="cellIs" dxfId="148" priority="193" operator="equal">
      <formula>1</formula>
    </cfRule>
  </conditionalFormatting>
  <conditionalFormatting sqref="AN86:AU86 AN88:AU88 AN90:AU90">
    <cfRule type="cellIs" dxfId="147" priority="192" operator="equal">
      <formula>1</formula>
    </cfRule>
  </conditionalFormatting>
  <conditionalFormatting sqref="AN61:AU61">
    <cfRule type="cellIs" dxfId="146" priority="165" operator="equal">
      <formula>1</formula>
    </cfRule>
  </conditionalFormatting>
  <conditionalFormatting sqref="AN62:AU62">
    <cfRule type="cellIs" dxfId="145" priority="164" operator="equal">
      <formula>1</formula>
    </cfRule>
  </conditionalFormatting>
  <conditionalFormatting sqref="AN63:AU63">
    <cfRule type="cellIs" dxfId="144" priority="160" operator="equal">
      <formula>1</formula>
    </cfRule>
  </conditionalFormatting>
  <conditionalFormatting sqref="AN64:AU64">
    <cfRule type="cellIs" dxfId="143" priority="159" operator="equal">
      <formula>1</formula>
    </cfRule>
  </conditionalFormatting>
  <conditionalFormatting sqref="AN66:AU74 AN76:AU78 AN75:AO75 AR75:AU75">
    <cfRule type="cellIs" dxfId="142" priority="157" operator="equal">
      <formula>1</formula>
    </cfRule>
  </conditionalFormatting>
  <conditionalFormatting sqref="AN65:AU65">
    <cfRule type="cellIs" dxfId="141" priority="158" operator="equal">
      <formula>1</formula>
    </cfRule>
  </conditionalFormatting>
  <conditionalFormatting sqref="AN13:AU13 AN19:AU19 AN17:AU17 AN59:AU59 AN57:AU57 AN15:AU15 AN23:AU23 AN25:AU25 AN27:AU27 AN29:AU29 AN31:AU31 AN33:AU33 AN35:AU35 AN39:AU39 AN41:AU41 AN43:AU43 AN45:AU45 AN47:AU47 AN49:AU49 AN51:AU51 AN53:AU53 AN55:AU55">
    <cfRule type="cellIs" dxfId="140" priority="190" operator="equal">
      <formula>1</formula>
    </cfRule>
  </conditionalFormatting>
  <conditionalFormatting sqref="AN14:AU14 AN18:AU18 AN16:AU16 AN20:AU20 AN21:AQ22 AT21:AU21 AR22:BG22">
    <cfRule type="cellIs" dxfId="139" priority="189" operator="equal">
      <formula>1</formula>
    </cfRule>
  </conditionalFormatting>
  <conditionalFormatting sqref="AP84:AQ84 AN60:AU60 AN58:AU58 AN24:AU24 AN26:AU26 AN28:AU28 AN30:AU30 AN32:AU32 AN34:AU34 AN36:AU36 AN38:AU38 AN40:AU40 AN42:AU42 AN44:AU44 AN46:AU46 AN48:AU48 AN50:AU50 AN52:AU52 AN54:AU54 AN56:AU56">
    <cfRule type="cellIs" dxfId="138" priority="188" operator="equal">
      <formula>1</formula>
    </cfRule>
  </conditionalFormatting>
  <conditionalFormatting sqref="AN84:AO84 AR84:AU84">
    <cfRule type="cellIs" dxfId="137" priority="186" operator="equal">
      <formula>1</formula>
    </cfRule>
  </conditionalFormatting>
  <conditionalFormatting sqref="AV85:BC85 AV87:BC87 AV89:BC89">
    <cfRule type="cellIs" dxfId="136" priority="144" operator="equal">
      <formula>1</formula>
    </cfRule>
  </conditionalFormatting>
  <conditionalFormatting sqref="AV13:BC13 AV19:BC19 AV17:BC17 AV59:BC59 AV57:BC57 AV15:BC15 AV23:BC23 AV25:BC25 AV27:BC27 AV29:BC29 AV31:BC31 AV33:BC33 AV35:BC35 AV39:BC39 AV41:BC41 AV43:BC43 AV45:BC45 AV47:BC47 AV49:BC49 AV51:BC51 AV53:BC53 AV55:BC55">
    <cfRule type="cellIs" dxfId="135" priority="141" operator="equal">
      <formula>1</formula>
    </cfRule>
  </conditionalFormatting>
  <conditionalFormatting sqref="AV86:BC86 AV88:BC88 AV90:BC90">
    <cfRule type="cellIs" dxfId="134" priority="143" operator="equal">
      <formula>1</formula>
    </cfRule>
  </conditionalFormatting>
  <conditionalFormatting sqref="AV61:BC61">
    <cfRule type="cellIs" dxfId="133" priority="116" operator="equal">
      <formula>1</formula>
    </cfRule>
  </conditionalFormatting>
  <conditionalFormatting sqref="AV62:BC62">
    <cfRule type="cellIs" dxfId="132" priority="115" operator="equal">
      <formula>1</formula>
    </cfRule>
  </conditionalFormatting>
  <conditionalFormatting sqref="AV63:BC63">
    <cfRule type="cellIs" dxfId="131" priority="111" operator="equal">
      <formula>1</formula>
    </cfRule>
  </conditionalFormatting>
  <conditionalFormatting sqref="AV64:BC64">
    <cfRule type="cellIs" dxfId="130" priority="110" operator="equal">
      <formula>1</formula>
    </cfRule>
  </conditionalFormatting>
  <conditionalFormatting sqref="AV66:BC68 AV71:BC76 AV70:BE70 AV69:BA69 AV78:BC78 AV77:BA77">
    <cfRule type="cellIs" dxfId="129" priority="108" operator="equal">
      <formula>1</formula>
    </cfRule>
  </conditionalFormatting>
  <conditionalFormatting sqref="AV65:BC65">
    <cfRule type="cellIs" dxfId="128" priority="109" operator="equal">
      <formula>1</formula>
    </cfRule>
  </conditionalFormatting>
  <conditionalFormatting sqref="AV14:BC14 AV18:BC18 AV16:BC16 AV20:BC20 AV21:AW21 AZ21:BC21">
    <cfRule type="cellIs" dxfId="127" priority="140" operator="equal">
      <formula>1</formula>
    </cfRule>
  </conditionalFormatting>
  <conditionalFormatting sqref="AX84:AY84 AV60:BC60 AV58:BC58 AV24:BC24 AV26:BC26 AV28:BC28 AV30:BC30 AV32:BC32 AV34:BC34 AV36:BC36 AV38:BC38 AV40:BC40 AV42:BC42 AV44:BC44 AV46:BC46 AV48:BC48 AV50:BC50 AV52:BC52 AV54:BC54 AV56:BC56">
    <cfRule type="cellIs" dxfId="126" priority="139" operator="equal">
      <formula>1</formula>
    </cfRule>
  </conditionalFormatting>
  <conditionalFormatting sqref="AV84:AW84 AZ84:BC84">
    <cfRule type="cellIs" dxfId="125" priority="137" operator="equal">
      <formula>1</formula>
    </cfRule>
  </conditionalFormatting>
  <conditionalFormatting sqref="BD62:BG62">
    <cfRule type="cellIs" dxfId="124" priority="47" operator="equal">
      <formula>1</formula>
    </cfRule>
  </conditionalFormatting>
  <conditionalFormatting sqref="BD63:BG63">
    <cfRule type="cellIs" dxfId="123" priority="44" operator="equal">
      <formula>1</formula>
    </cfRule>
  </conditionalFormatting>
  <conditionalFormatting sqref="BD66:BG69 BD72:BG72 BF70:BG71 BD74:BG78 BD73:BE73">
    <cfRule type="cellIs" dxfId="122" priority="41" operator="equal">
      <formula>1</formula>
    </cfRule>
  </conditionalFormatting>
  <conditionalFormatting sqref="BD85:BG85 BD87:BG87 BD89:BG89">
    <cfRule type="cellIs" dxfId="121" priority="64" operator="equal">
      <formula>1</formula>
    </cfRule>
  </conditionalFormatting>
  <conditionalFormatting sqref="BD86:BG86 BD88:BG88 BD90:BG90">
    <cfRule type="cellIs" dxfId="120" priority="63" operator="equal">
      <formula>1</formula>
    </cfRule>
  </conditionalFormatting>
  <conditionalFormatting sqref="BD61:BG61">
    <cfRule type="cellIs" dxfId="119" priority="48" operator="equal">
      <formula>1</formula>
    </cfRule>
  </conditionalFormatting>
  <conditionalFormatting sqref="BD64:BG64">
    <cfRule type="cellIs" dxfId="118" priority="43" operator="equal">
      <formula>1</formula>
    </cfRule>
  </conditionalFormatting>
  <conditionalFormatting sqref="BD65:BG65">
    <cfRule type="cellIs" dxfId="117" priority="42" operator="equal">
      <formula>1</formula>
    </cfRule>
  </conditionalFormatting>
  <conditionalFormatting sqref="BD13:BG13 BD19:BG19 BD17:BG17 BD59:BG59 BD57:BG57 BD15:BG15 BD23:BG23 BD25:BG25 BD27:BG27 BD29:BG29 BD31:BG31 BD33:BG33 BD35:BG35 BD39:BG39 BD41:BG41 BD43:BG43 BD45:BG45 BD47:BG47 BD49:BG49 BD51:BG51 BD53:BG53 BD55:BG55">
    <cfRule type="cellIs" dxfId="116" priority="61" operator="equal">
      <formula>1</formula>
    </cfRule>
  </conditionalFormatting>
  <conditionalFormatting sqref="BD14:BG14 BD18:BG18 BD16:BG16 BD20:BG20 BD21:BE21">
    <cfRule type="cellIs" dxfId="115" priority="60" operator="equal">
      <formula>1</formula>
    </cfRule>
  </conditionalFormatting>
  <conditionalFormatting sqref="BD60:BG60 BD58:BG58 BD24:BG24 BD26:BG26 BD28:BG28 BD30:BG30 BD32:BG32 BD34:BG34 BD36:BG36 BD38:BG38 BD40:BG40 BD42:BG42 BD44:BG44 BD46:BG46 BD48:BG48 BD50:BG50 BD52:BG52 BD54:BG54 BD56:BG56">
    <cfRule type="cellIs" dxfId="114" priority="59" operator="equal">
      <formula>1</formula>
    </cfRule>
  </conditionalFormatting>
  <conditionalFormatting sqref="BD84:BG84">
    <cfRule type="cellIs" dxfId="113" priority="57" operator="equal">
      <formula>1</formula>
    </cfRule>
  </conditionalFormatting>
  <conditionalFormatting sqref="AR21:AS21">
    <cfRule type="cellIs" dxfId="112" priority="23" operator="equal">
      <formula>1</formula>
    </cfRule>
  </conditionalFormatting>
  <conditionalFormatting sqref="AX21:AY21">
    <cfRule type="cellIs" dxfId="111" priority="22" operator="equal">
      <formula>1</formula>
    </cfRule>
  </conditionalFormatting>
  <conditionalFormatting sqref="BF21:BG21">
    <cfRule type="cellIs" dxfId="110" priority="21" operator="equal">
      <formula>1</formula>
    </cfRule>
  </conditionalFormatting>
  <conditionalFormatting sqref="AN37:AU37">
    <cfRule type="cellIs" dxfId="109" priority="14" operator="equal">
      <formula>1</formula>
    </cfRule>
  </conditionalFormatting>
  <conditionalFormatting sqref="AV37:BC37">
    <cfRule type="cellIs" dxfId="108" priority="13" operator="equal">
      <formula>1</formula>
    </cfRule>
  </conditionalFormatting>
  <conditionalFormatting sqref="BD37:BG37">
    <cfRule type="cellIs" dxfId="107" priority="12" operator="equal">
      <formula>1</formula>
    </cfRule>
  </conditionalFormatting>
  <conditionalFormatting sqref="BB69:BC69">
    <cfRule type="cellIs" dxfId="106" priority="10" operator="equal">
      <formula>1</formula>
    </cfRule>
  </conditionalFormatting>
  <conditionalFormatting sqref="BD71:BE71">
    <cfRule type="cellIs" dxfId="105" priority="9" operator="equal">
      <formula>1</formula>
    </cfRule>
  </conditionalFormatting>
  <conditionalFormatting sqref="BF73:BG73">
    <cfRule type="cellIs" dxfId="104" priority="8" operator="equal">
      <formula>1</formula>
    </cfRule>
  </conditionalFormatting>
  <conditionalFormatting sqref="AP75:AQ75">
    <cfRule type="cellIs" dxfId="103" priority="7" operator="equal">
      <formula>1</formula>
    </cfRule>
  </conditionalFormatting>
  <conditionalFormatting sqref="BB77:BC77">
    <cfRule type="cellIs" dxfId="102" priority="6" operator="equal">
      <formula>1</formula>
    </cfRule>
  </conditionalFormatting>
  <conditionalFormatting sqref="BB79:BC79">
    <cfRule type="cellIs" dxfId="101" priority="5" operator="equal">
      <formula>1</formula>
    </cfRule>
  </conditionalFormatting>
  <conditionalFormatting sqref="BD79:BE79">
    <cfRule type="cellIs" dxfId="100" priority="4" operator="equal">
      <formula>1</formula>
    </cfRule>
  </conditionalFormatting>
  <conditionalFormatting sqref="BB81:BC81">
    <cfRule type="cellIs" dxfId="99" priority="3" operator="equal">
      <formula>1</formula>
    </cfRule>
  </conditionalFormatting>
  <conditionalFormatting sqref="BD81:BE81">
    <cfRule type="cellIs" dxfId="98" priority="2" operator="equal">
      <formula>1</formula>
    </cfRule>
  </conditionalFormatting>
  <conditionalFormatting sqref="BF83:BG83">
    <cfRule type="cellIs" dxfId="97" priority="1" operator="equal">
      <formula>1</formula>
    </cfRule>
  </conditionalFormatting>
  <printOptions horizontalCentered="1"/>
  <pageMargins left="0.47244094488188981" right="0.39370078740157483" top="0.55118110236220474" bottom="0.70866141732283472" header="0.31496062992125984" footer="0.31496062992125984"/>
  <pageSetup paperSize="119" scale="25" orientation="portrait" horizontalDpi="300" r:id="rId1"/>
  <headerFooter>
    <oddFooter>&amp;RFECHA DE ACTUALIZACIÓN
AGOSTO DE 2021</oddFooter>
  </headerFooter>
  <rowBreaks count="1" manualBreakCount="1">
    <brk id="96" max="16383" man="1"/>
  </rowBreaks>
  <colBreaks count="1" manualBreakCount="1">
    <brk id="6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51A2-247F-480E-8897-25CCC92FC6D7}">
  <dimension ref="A1:C37"/>
  <sheetViews>
    <sheetView workbookViewId="0">
      <selection activeCell="B3" sqref="B3"/>
    </sheetView>
  </sheetViews>
  <sheetFormatPr baseColWidth="10" defaultRowHeight="15" x14ac:dyDescent="0.25"/>
  <cols>
    <col min="1" max="1" width="11" style="574" bestFit="1" customWidth="1"/>
    <col min="2" max="2" width="116.28515625" style="570" customWidth="1"/>
    <col min="3" max="3" width="43.7109375" style="570" bestFit="1" customWidth="1"/>
    <col min="4" max="16384" width="11.42578125" style="570"/>
  </cols>
  <sheetData>
    <row r="1" spans="1:3" x14ac:dyDescent="0.25">
      <c r="A1" s="568" t="s">
        <v>254</v>
      </c>
      <c r="B1" s="569" t="s">
        <v>10</v>
      </c>
      <c r="C1" s="569" t="s">
        <v>11</v>
      </c>
    </row>
    <row r="2" spans="1:3" hidden="1" x14ac:dyDescent="0.25">
      <c r="A2" s="571" t="s">
        <v>82</v>
      </c>
      <c r="B2" s="115" t="s">
        <v>169</v>
      </c>
      <c r="C2" s="114" t="s">
        <v>170</v>
      </c>
    </row>
    <row r="3" spans="1:3" x14ac:dyDescent="0.25">
      <c r="A3" s="571" t="s">
        <v>82</v>
      </c>
      <c r="B3" s="115" t="s">
        <v>257</v>
      </c>
      <c r="C3" s="114" t="s">
        <v>144</v>
      </c>
    </row>
    <row r="4" spans="1:3" hidden="1" x14ac:dyDescent="0.25">
      <c r="A4" s="571" t="s">
        <v>82</v>
      </c>
      <c r="B4" s="115" t="s">
        <v>145</v>
      </c>
      <c r="C4" s="114" t="s">
        <v>146</v>
      </c>
    </row>
    <row r="5" spans="1:3" x14ac:dyDescent="0.25">
      <c r="A5" s="571" t="s">
        <v>82</v>
      </c>
      <c r="B5" s="115" t="s">
        <v>217</v>
      </c>
      <c r="C5" s="114" t="s">
        <v>144</v>
      </c>
    </row>
    <row r="6" spans="1:3" hidden="1" x14ac:dyDescent="0.25">
      <c r="A6" s="571" t="s">
        <v>82</v>
      </c>
      <c r="B6" s="115" t="s">
        <v>98</v>
      </c>
      <c r="C6" s="114" t="s">
        <v>146</v>
      </c>
    </row>
    <row r="7" spans="1:3" hidden="1" x14ac:dyDescent="0.25">
      <c r="A7" s="571" t="s">
        <v>84</v>
      </c>
      <c r="B7" s="115" t="s">
        <v>193</v>
      </c>
      <c r="C7" s="114" t="s">
        <v>146</v>
      </c>
    </row>
    <row r="8" spans="1:3" ht="25.5" hidden="1" x14ac:dyDescent="0.25">
      <c r="A8" s="571" t="s">
        <v>84</v>
      </c>
      <c r="B8" s="572" t="s">
        <v>194</v>
      </c>
      <c r="C8" s="114" t="s">
        <v>146</v>
      </c>
    </row>
    <row r="9" spans="1:3" hidden="1" x14ac:dyDescent="0.25">
      <c r="A9" s="571" t="s">
        <v>84</v>
      </c>
      <c r="B9" s="115" t="s">
        <v>195</v>
      </c>
      <c r="C9" s="114" t="s">
        <v>146</v>
      </c>
    </row>
    <row r="10" spans="1:3" x14ac:dyDescent="0.25">
      <c r="A10" s="571" t="s">
        <v>84</v>
      </c>
      <c r="B10" s="115" t="s">
        <v>196</v>
      </c>
      <c r="C10" s="114" t="s">
        <v>149</v>
      </c>
    </row>
    <row r="11" spans="1:3" x14ac:dyDescent="0.25">
      <c r="A11" s="571" t="s">
        <v>84</v>
      </c>
      <c r="B11" s="115" t="s">
        <v>197</v>
      </c>
      <c r="C11" s="114" t="s">
        <v>149</v>
      </c>
    </row>
    <row r="12" spans="1:3" hidden="1" x14ac:dyDescent="0.25">
      <c r="A12" s="571" t="s">
        <v>84</v>
      </c>
      <c r="B12" s="115" t="s">
        <v>198</v>
      </c>
      <c r="C12" s="114" t="s">
        <v>146</v>
      </c>
    </row>
    <row r="13" spans="1:3" x14ac:dyDescent="0.25">
      <c r="A13" s="571" t="s">
        <v>84</v>
      </c>
      <c r="B13" s="115" t="s">
        <v>200</v>
      </c>
      <c r="C13" s="114" t="s">
        <v>199</v>
      </c>
    </row>
    <row r="14" spans="1:3" x14ac:dyDescent="0.25">
      <c r="A14" s="571" t="s">
        <v>84</v>
      </c>
      <c r="B14" s="115" t="s">
        <v>201</v>
      </c>
      <c r="C14" s="114" t="s">
        <v>202</v>
      </c>
    </row>
    <row r="15" spans="1:3" x14ac:dyDescent="0.25">
      <c r="A15" s="571" t="s">
        <v>84</v>
      </c>
      <c r="B15" s="115" t="s">
        <v>203</v>
      </c>
      <c r="C15" s="114" t="s">
        <v>204</v>
      </c>
    </row>
    <row r="16" spans="1:3" x14ac:dyDescent="0.25">
      <c r="A16" s="571" t="s">
        <v>84</v>
      </c>
      <c r="B16" s="115" t="s">
        <v>205</v>
      </c>
      <c r="C16" s="114" t="s">
        <v>204</v>
      </c>
    </row>
    <row r="17" spans="1:3" x14ac:dyDescent="0.25">
      <c r="A17" s="571" t="s">
        <v>84</v>
      </c>
      <c r="B17" s="115" t="s">
        <v>206</v>
      </c>
      <c r="C17" s="114" t="s">
        <v>204</v>
      </c>
    </row>
    <row r="18" spans="1:3" x14ac:dyDescent="0.25">
      <c r="A18" s="571" t="s">
        <v>84</v>
      </c>
      <c r="B18" s="115" t="s">
        <v>209</v>
      </c>
      <c r="C18" s="114" t="s">
        <v>207</v>
      </c>
    </row>
    <row r="19" spans="1:3" x14ac:dyDescent="0.25">
      <c r="A19" s="571" t="s">
        <v>84</v>
      </c>
      <c r="B19" s="115" t="s">
        <v>211</v>
      </c>
      <c r="C19" s="114" t="s">
        <v>204</v>
      </c>
    </row>
    <row r="20" spans="1:3" x14ac:dyDescent="0.25">
      <c r="A20" s="571" t="s">
        <v>84</v>
      </c>
      <c r="B20" s="115" t="s">
        <v>210</v>
      </c>
      <c r="C20" s="114" t="s">
        <v>204</v>
      </c>
    </row>
    <row r="21" spans="1:3" x14ac:dyDescent="0.25">
      <c r="A21" s="571" t="s">
        <v>84</v>
      </c>
      <c r="B21" s="115" t="s">
        <v>212</v>
      </c>
      <c r="C21" s="114" t="s">
        <v>204</v>
      </c>
    </row>
    <row r="22" spans="1:3" hidden="1" x14ac:dyDescent="0.25">
      <c r="A22" s="571" t="s">
        <v>84</v>
      </c>
      <c r="B22" s="115" t="s">
        <v>213</v>
      </c>
      <c r="C22" s="114" t="s">
        <v>146</v>
      </c>
    </row>
    <row r="23" spans="1:3" x14ac:dyDescent="0.25">
      <c r="A23" s="571" t="s">
        <v>84</v>
      </c>
      <c r="B23" s="117" t="s">
        <v>148</v>
      </c>
      <c r="C23" s="118" t="s">
        <v>149</v>
      </c>
    </row>
    <row r="24" spans="1:3" x14ac:dyDescent="0.25">
      <c r="A24" s="571" t="s">
        <v>84</v>
      </c>
      <c r="B24" s="115" t="s">
        <v>122</v>
      </c>
      <c r="C24" s="114" t="s">
        <v>149</v>
      </c>
    </row>
    <row r="25" spans="1:3" x14ac:dyDescent="0.25">
      <c r="A25" s="571" t="s">
        <v>84</v>
      </c>
      <c r="B25" s="115" t="s">
        <v>214</v>
      </c>
      <c r="C25" s="114" t="s">
        <v>218</v>
      </c>
    </row>
    <row r="26" spans="1:3" x14ac:dyDescent="0.25">
      <c r="A26" s="571" t="s">
        <v>84</v>
      </c>
      <c r="B26" s="117" t="s">
        <v>118</v>
      </c>
      <c r="C26" s="114" t="s">
        <v>144</v>
      </c>
    </row>
    <row r="27" spans="1:3" x14ac:dyDescent="0.25">
      <c r="A27" s="571" t="s">
        <v>84</v>
      </c>
      <c r="B27" s="115" t="s">
        <v>150</v>
      </c>
      <c r="C27" s="114" t="s">
        <v>144</v>
      </c>
    </row>
    <row r="28" spans="1:3" hidden="1" x14ac:dyDescent="0.25">
      <c r="A28" s="571" t="s">
        <v>84</v>
      </c>
      <c r="B28" s="115" t="s">
        <v>151</v>
      </c>
      <c r="C28" s="114" t="s">
        <v>146</v>
      </c>
    </row>
    <row r="29" spans="1:3" hidden="1" x14ac:dyDescent="0.25">
      <c r="A29" s="571" t="s">
        <v>84</v>
      </c>
      <c r="B29" s="115" t="s">
        <v>215</v>
      </c>
      <c r="C29" s="114" t="s">
        <v>170</v>
      </c>
    </row>
    <row r="30" spans="1:3" x14ac:dyDescent="0.25">
      <c r="A30" s="571" t="s">
        <v>84</v>
      </c>
      <c r="B30" s="115" t="s">
        <v>104</v>
      </c>
      <c r="C30" s="114" t="s">
        <v>199</v>
      </c>
    </row>
    <row r="31" spans="1:3" x14ac:dyDescent="0.25">
      <c r="A31" s="571" t="s">
        <v>84</v>
      </c>
      <c r="B31" s="115" t="s">
        <v>124</v>
      </c>
      <c r="C31" s="114" t="s">
        <v>149</v>
      </c>
    </row>
    <row r="32" spans="1:3" x14ac:dyDescent="0.25">
      <c r="A32" s="571" t="s">
        <v>84</v>
      </c>
      <c r="B32" s="115" t="s">
        <v>107</v>
      </c>
      <c r="C32" s="114" t="s">
        <v>149</v>
      </c>
    </row>
    <row r="33" spans="1:3" hidden="1" x14ac:dyDescent="0.25">
      <c r="A33" s="571" t="s">
        <v>84</v>
      </c>
      <c r="B33" s="115" t="s">
        <v>152</v>
      </c>
      <c r="C33" s="114" t="s">
        <v>170</v>
      </c>
    </row>
    <row r="34" spans="1:3" x14ac:dyDescent="0.25">
      <c r="A34" s="571" t="s">
        <v>84</v>
      </c>
      <c r="B34" s="117" t="s">
        <v>110</v>
      </c>
      <c r="C34" s="114" t="s">
        <v>216</v>
      </c>
    </row>
    <row r="35" spans="1:3" x14ac:dyDescent="0.25">
      <c r="A35" s="571" t="s">
        <v>85</v>
      </c>
      <c r="B35" s="115" t="s">
        <v>125</v>
      </c>
      <c r="C35" s="114" t="s">
        <v>255</v>
      </c>
    </row>
    <row r="36" spans="1:3" x14ac:dyDescent="0.25">
      <c r="A36" s="571" t="s">
        <v>85</v>
      </c>
      <c r="B36" s="116" t="s">
        <v>137</v>
      </c>
      <c r="C36" s="114" t="s">
        <v>138</v>
      </c>
    </row>
    <row r="37" spans="1:3" x14ac:dyDescent="0.25">
      <c r="A37" s="573" t="s">
        <v>86</v>
      </c>
      <c r="B37" s="115" t="s">
        <v>139</v>
      </c>
      <c r="C37" s="114" t="s">
        <v>256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  <pageSetUpPr fitToPage="1"/>
  </sheetPr>
  <dimension ref="B1:P40"/>
  <sheetViews>
    <sheetView showGridLines="0" topLeftCell="A16" zoomScale="85" zoomScaleNormal="85" zoomScaleSheetLayoutView="55" workbookViewId="0">
      <selection activeCell="D23" sqref="D23:J23"/>
    </sheetView>
  </sheetViews>
  <sheetFormatPr baseColWidth="10" defaultColWidth="11.42578125" defaultRowHeight="15" x14ac:dyDescent="0.25"/>
  <cols>
    <col min="1" max="1" width="1.85546875" style="29" customWidth="1"/>
    <col min="2" max="3" width="15" style="29" customWidth="1"/>
    <col min="4" max="4" width="20.140625" style="29" customWidth="1"/>
    <col min="5" max="5" width="22.42578125" style="29" customWidth="1"/>
    <col min="6" max="7" width="17.28515625" style="29" customWidth="1"/>
    <col min="8" max="8" width="17.28515625" style="30" customWidth="1"/>
    <col min="9" max="9" width="23.5703125" style="29" customWidth="1"/>
    <col min="10" max="10" width="17.85546875" style="30" customWidth="1"/>
    <col min="11" max="11" width="21.28515625" style="30" customWidth="1"/>
    <col min="12" max="12" width="17.42578125" style="29" customWidth="1"/>
    <col min="13" max="16" width="19.28515625" style="29" customWidth="1"/>
    <col min="17" max="17" width="19.140625" style="29" customWidth="1"/>
    <col min="18" max="18" width="19.7109375" style="29" customWidth="1"/>
    <col min="19" max="19" width="17.42578125" style="29" customWidth="1"/>
    <col min="20" max="20" width="11.85546875" style="29" customWidth="1"/>
    <col min="21" max="21" width="11.5703125" style="29" customWidth="1"/>
    <col min="22" max="22" width="16.28515625" style="29" customWidth="1"/>
    <col min="23" max="23" width="18" style="29" customWidth="1"/>
    <col min="24" max="25" width="14.42578125" style="29" customWidth="1"/>
    <col min="26" max="26" width="91.5703125" style="29" customWidth="1"/>
    <col min="27" max="16384" width="11.42578125" style="29"/>
  </cols>
  <sheetData>
    <row r="1" spans="2:16" x14ac:dyDescent="0.25">
      <c r="B1" s="34"/>
      <c r="C1" s="34"/>
      <c r="D1" s="34"/>
      <c r="E1" s="30"/>
      <c r="F1" s="30"/>
      <c r="G1" s="30"/>
      <c r="I1" s="34"/>
      <c r="K1" s="45"/>
      <c r="L1" s="46"/>
      <c r="M1" s="32"/>
      <c r="N1" s="32"/>
      <c r="O1" s="32"/>
      <c r="P1" s="32"/>
    </row>
    <row r="2" spans="2:16" ht="7.5" customHeight="1" x14ac:dyDescent="0.7">
      <c r="B2" s="30"/>
      <c r="C2" s="30"/>
      <c r="D2" s="33"/>
      <c r="E2" s="30"/>
      <c r="F2" s="30"/>
      <c r="G2" s="30"/>
      <c r="L2" s="32"/>
      <c r="M2" s="32"/>
      <c r="N2" s="32"/>
      <c r="O2" s="32"/>
      <c r="P2" s="32"/>
    </row>
    <row r="4" spans="2:16" s="49" customFormat="1" ht="40.5" customHeight="1" x14ac:dyDescent="0.25">
      <c r="B4" s="375" t="s">
        <v>75</v>
      </c>
      <c r="C4" s="375" t="s">
        <v>37</v>
      </c>
      <c r="D4" s="387" t="s">
        <v>133</v>
      </c>
      <c r="E4" s="388"/>
      <c r="F4" s="388"/>
      <c r="G4" s="388"/>
      <c r="H4" s="388"/>
      <c r="I4" s="388"/>
      <c r="J4" s="388"/>
      <c r="K4" s="388"/>
      <c r="L4" s="389"/>
    </row>
    <row r="5" spans="2:16" s="49" customFormat="1" ht="26.25" customHeight="1" x14ac:dyDescent="0.25">
      <c r="B5" s="375"/>
      <c r="C5" s="375"/>
      <c r="D5" s="390" t="s">
        <v>127</v>
      </c>
      <c r="E5" s="390" t="s">
        <v>129</v>
      </c>
      <c r="F5" s="390" t="s">
        <v>128</v>
      </c>
      <c r="G5" s="390" t="s">
        <v>130</v>
      </c>
      <c r="H5" s="393" t="s">
        <v>38</v>
      </c>
      <c r="I5" s="395" t="s">
        <v>39</v>
      </c>
      <c r="J5" s="396"/>
      <c r="K5" s="396"/>
      <c r="L5" s="397"/>
    </row>
    <row r="6" spans="2:16" s="49" customFormat="1" ht="50.25" customHeight="1" x14ac:dyDescent="0.25">
      <c r="B6" s="375"/>
      <c r="C6" s="375"/>
      <c r="D6" s="391"/>
      <c r="E6" s="391"/>
      <c r="F6" s="391"/>
      <c r="G6" s="391"/>
      <c r="H6" s="394"/>
      <c r="I6" s="398"/>
      <c r="J6" s="399"/>
      <c r="K6" s="399"/>
      <c r="L6" s="400"/>
    </row>
    <row r="7" spans="2:16" ht="17.25" customHeight="1" x14ac:dyDescent="0.25">
      <c r="B7" s="44" t="s">
        <v>40</v>
      </c>
      <c r="C7" s="352" t="s">
        <v>76</v>
      </c>
      <c r="D7" s="36">
        <v>0</v>
      </c>
      <c r="E7" s="392">
        <f>SUM(D7:D9)/1000</f>
        <v>0</v>
      </c>
      <c r="F7" s="61">
        <v>1</v>
      </c>
      <c r="G7" s="355">
        <f>SUM(F7:F9)</f>
        <v>1</v>
      </c>
      <c r="H7" s="96">
        <f>++(E7/G7)</f>
        <v>0</v>
      </c>
      <c r="I7" s="367"/>
      <c r="J7" s="366"/>
      <c r="K7" s="366"/>
      <c r="L7" s="366"/>
    </row>
    <row r="8" spans="2:16" ht="17.25" customHeight="1" x14ac:dyDescent="0.25">
      <c r="B8" s="44" t="s">
        <v>41</v>
      </c>
      <c r="C8" s="353"/>
      <c r="D8" s="36">
        <v>0</v>
      </c>
      <c r="E8" s="377"/>
      <c r="F8" s="61">
        <v>0</v>
      </c>
      <c r="G8" s="356"/>
      <c r="H8" s="103"/>
      <c r="I8" s="367"/>
      <c r="J8" s="366"/>
      <c r="K8" s="366"/>
      <c r="L8" s="366"/>
    </row>
    <row r="9" spans="2:16" ht="17.25" customHeight="1" thickBot="1" x14ac:dyDescent="0.3">
      <c r="B9" s="53" t="s">
        <v>42</v>
      </c>
      <c r="C9" s="354"/>
      <c r="D9" s="54">
        <v>0</v>
      </c>
      <c r="E9" s="378"/>
      <c r="F9" s="61">
        <v>0</v>
      </c>
      <c r="G9" s="357"/>
      <c r="H9" s="104"/>
      <c r="I9" s="368"/>
      <c r="J9" s="369"/>
      <c r="K9" s="369"/>
      <c r="L9" s="369"/>
    </row>
    <row r="10" spans="2:16" ht="17.25" customHeight="1" thickTop="1" x14ac:dyDescent="0.25">
      <c r="B10" s="50" t="s">
        <v>43</v>
      </c>
      <c r="C10" s="353" t="s">
        <v>77</v>
      </c>
      <c r="D10" s="31">
        <v>0</v>
      </c>
      <c r="E10" s="376">
        <f>SUM(D10:D12)/1000</f>
        <v>0</v>
      </c>
      <c r="F10" s="61">
        <v>0</v>
      </c>
      <c r="G10" s="401">
        <f>SUM(F10:F12)</f>
        <v>0</v>
      </c>
      <c r="H10" s="103" t="e">
        <f t="shared" ref="H10" si="0">++(E10/G10)</f>
        <v>#DIV/0!</v>
      </c>
      <c r="I10" s="370"/>
      <c r="J10" s="364"/>
      <c r="K10" s="364"/>
      <c r="L10" s="364"/>
    </row>
    <row r="11" spans="2:16" ht="17.25" customHeight="1" x14ac:dyDescent="0.25">
      <c r="B11" s="44" t="s">
        <v>44</v>
      </c>
      <c r="C11" s="353"/>
      <c r="D11" s="36">
        <v>0</v>
      </c>
      <c r="E11" s="377"/>
      <c r="F11" s="61">
        <v>0</v>
      </c>
      <c r="G11" s="356"/>
      <c r="H11" s="103"/>
      <c r="I11" s="367"/>
      <c r="J11" s="366"/>
      <c r="K11" s="366"/>
      <c r="L11" s="366"/>
    </row>
    <row r="12" spans="2:16" ht="17.25" customHeight="1" thickBot="1" x14ac:dyDescent="0.3">
      <c r="B12" s="53" t="s">
        <v>45</v>
      </c>
      <c r="C12" s="354"/>
      <c r="D12" s="54">
        <v>0</v>
      </c>
      <c r="E12" s="378"/>
      <c r="F12" s="61">
        <v>0</v>
      </c>
      <c r="G12" s="357"/>
      <c r="H12" s="104"/>
      <c r="I12" s="368"/>
      <c r="J12" s="369"/>
      <c r="K12" s="369"/>
      <c r="L12" s="369"/>
    </row>
    <row r="13" spans="2:16" ht="17.25" customHeight="1" thickTop="1" x14ac:dyDescent="0.25">
      <c r="B13" s="50" t="s">
        <v>46</v>
      </c>
      <c r="C13" s="353" t="s">
        <v>78</v>
      </c>
      <c r="D13" s="31">
        <v>0</v>
      </c>
      <c r="E13" s="376">
        <f>SUM(D13:D15)/1000</f>
        <v>0</v>
      </c>
      <c r="F13" s="61">
        <v>0</v>
      </c>
      <c r="G13" s="401">
        <f>SUM(F13:F15)</f>
        <v>0</v>
      </c>
      <c r="H13" s="103" t="e">
        <f t="shared" ref="H13" si="1">++(E13/G13)</f>
        <v>#DIV/0!</v>
      </c>
      <c r="I13" s="370"/>
      <c r="J13" s="364"/>
      <c r="K13" s="364"/>
      <c r="L13" s="364"/>
    </row>
    <row r="14" spans="2:16" ht="17.25" customHeight="1" x14ac:dyDescent="0.25">
      <c r="B14" s="44" t="s">
        <v>47</v>
      </c>
      <c r="C14" s="353"/>
      <c r="D14" s="35">
        <v>0</v>
      </c>
      <c r="E14" s="377"/>
      <c r="F14" s="61">
        <v>0</v>
      </c>
      <c r="G14" s="356"/>
      <c r="H14" s="103"/>
      <c r="I14" s="367"/>
      <c r="J14" s="366"/>
      <c r="K14" s="366"/>
      <c r="L14" s="366"/>
    </row>
    <row r="15" spans="2:16" ht="17.25" customHeight="1" thickBot="1" x14ac:dyDescent="0.3">
      <c r="B15" s="53" t="s">
        <v>48</v>
      </c>
      <c r="C15" s="354"/>
      <c r="D15" s="56">
        <v>0</v>
      </c>
      <c r="E15" s="378"/>
      <c r="F15" s="61">
        <v>0</v>
      </c>
      <c r="G15" s="357"/>
      <c r="H15" s="104"/>
      <c r="I15" s="371"/>
      <c r="J15" s="369"/>
      <c r="K15" s="369"/>
      <c r="L15" s="369"/>
    </row>
    <row r="16" spans="2:16" ht="17.25" customHeight="1" thickTop="1" x14ac:dyDescent="0.25">
      <c r="B16" s="50" t="s">
        <v>49</v>
      </c>
      <c r="C16" s="353" t="s">
        <v>79</v>
      </c>
      <c r="D16" s="31">
        <v>0</v>
      </c>
      <c r="E16" s="376">
        <f>SUM(D16:D18)/1000</f>
        <v>0</v>
      </c>
      <c r="F16" s="61">
        <v>0</v>
      </c>
      <c r="G16" s="356">
        <f>SUM(F16:F18)</f>
        <v>0</v>
      </c>
      <c r="H16" s="103" t="e">
        <f t="shared" ref="H16" si="2">++(E16/G16)</f>
        <v>#DIV/0!</v>
      </c>
      <c r="I16" s="363"/>
      <c r="J16" s="364"/>
      <c r="K16" s="364"/>
      <c r="L16" s="364"/>
    </row>
    <row r="17" spans="2:12" ht="17.25" customHeight="1" x14ac:dyDescent="0.25">
      <c r="B17" s="44" t="s">
        <v>50</v>
      </c>
      <c r="C17" s="353"/>
      <c r="D17" s="35">
        <v>0</v>
      </c>
      <c r="E17" s="377"/>
      <c r="F17" s="61">
        <v>0</v>
      </c>
      <c r="G17" s="356"/>
      <c r="H17" s="103"/>
      <c r="I17" s="365"/>
      <c r="J17" s="366"/>
      <c r="K17" s="366"/>
      <c r="L17" s="366"/>
    </row>
    <row r="18" spans="2:12" ht="17.25" customHeight="1" thickBot="1" x14ac:dyDescent="0.3">
      <c r="B18" s="44" t="s">
        <v>51</v>
      </c>
      <c r="C18" s="361"/>
      <c r="D18" s="56">
        <v>0</v>
      </c>
      <c r="E18" s="378"/>
      <c r="F18" s="61">
        <v>0</v>
      </c>
      <c r="G18" s="362"/>
      <c r="H18" s="104"/>
      <c r="I18" s="367"/>
      <c r="J18" s="366"/>
      <c r="K18" s="366"/>
      <c r="L18" s="366"/>
    </row>
    <row r="19" spans="2:12" s="52" customFormat="1" ht="23.25" customHeight="1" thickTop="1" x14ac:dyDescent="0.25">
      <c r="B19" s="358" t="s">
        <v>52</v>
      </c>
      <c r="C19" s="359"/>
      <c r="D19" s="47">
        <f t="shared" ref="D19:H19" si="3">SUM(D7:D18)</f>
        <v>0</v>
      </c>
      <c r="E19" s="47">
        <f t="shared" si="3"/>
        <v>0</v>
      </c>
      <c r="F19" s="51">
        <f t="shared" si="3"/>
        <v>1</v>
      </c>
      <c r="G19" s="51">
        <f t="shared" si="3"/>
        <v>1</v>
      </c>
      <c r="H19" s="51" t="e">
        <f t="shared" si="3"/>
        <v>#DIV/0!</v>
      </c>
      <c r="I19" s="360"/>
      <c r="J19" s="360"/>
      <c r="K19" s="360"/>
      <c r="L19" s="360"/>
    </row>
    <row r="20" spans="2:12" ht="11.25" customHeight="1" x14ac:dyDescent="0.25"/>
    <row r="21" spans="2:12" s="57" customFormat="1" ht="2.25" customHeight="1" x14ac:dyDescent="0.25">
      <c r="H21" s="58"/>
      <c r="J21" s="58"/>
      <c r="K21" s="58"/>
    </row>
    <row r="23" spans="2:12" s="49" customFormat="1" ht="40.5" customHeight="1" x14ac:dyDescent="0.25">
      <c r="B23" s="375" t="s">
        <v>75</v>
      </c>
      <c r="C23" s="375" t="s">
        <v>37</v>
      </c>
      <c r="D23" s="372" t="s">
        <v>134</v>
      </c>
      <c r="E23" s="373"/>
      <c r="F23" s="373"/>
      <c r="G23" s="373"/>
      <c r="H23" s="373"/>
      <c r="I23" s="373"/>
      <c r="J23" s="374"/>
    </row>
    <row r="24" spans="2:12" s="49" customFormat="1" ht="26.25" customHeight="1" x14ac:dyDescent="0.25">
      <c r="B24" s="375"/>
      <c r="C24" s="375"/>
      <c r="D24" s="379" t="s">
        <v>132</v>
      </c>
      <c r="E24" s="379" t="s">
        <v>131</v>
      </c>
      <c r="F24" s="379" t="s">
        <v>38</v>
      </c>
      <c r="G24" s="381" t="s">
        <v>39</v>
      </c>
      <c r="H24" s="382"/>
      <c r="I24" s="382"/>
      <c r="J24" s="383"/>
    </row>
    <row r="25" spans="2:12" s="49" customFormat="1" ht="38.25" customHeight="1" x14ac:dyDescent="0.25">
      <c r="B25" s="375"/>
      <c r="C25" s="375"/>
      <c r="D25" s="380"/>
      <c r="E25" s="380"/>
      <c r="F25" s="380"/>
      <c r="G25" s="384"/>
      <c r="H25" s="385"/>
      <c r="I25" s="385"/>
      <c r="J25" s="386"/>
    </row>
    <row r="26" spans="2:12" ht="17.25" customHeight="1" x14ac:dyDescent="0.25">
      <c r="B26" s="44" t="s">
        <v>40</v>
      </c>
      <c r="C26" s="352" t="s">
        <v>76</v>
      </c>
      <c r="D26" s="48">
        <v>0</v>
      </c>
      <c r="E26" s="355">
        <f>SUM(D26:D28)</f>
        <v>0</v>
      </c>
      <c r="F26" s="97">
        <f>+E26</f>
        <v>0</v>
      </c>
      <c r="G26" s="367"/>
      <c r="H26" s="366"/>
      <c r="I26" s="366"/>
      <c r="J26" s="366"/>
      <c r="K26" s="29"/>
    </row>
    <row r="27" spans="2:12" ht="17.25" customHeight="1" x14ac:dyDescent="0.25">
      <c r="B27" s="44" t="s">
        <v>41</v>
      </c>
      <c r="C27" s="353"/>
      <c r="D27" s="48">
        <v>0</v>
      </c>
      <c r="E27" s="356"/>
      <c r="F27" s="98"/>
      <c r="G27" s="367"/>
      <c r="H27" s="366"/>
      <c r="I27" s="366"/>
      <c r="J27" s="366"/>
      <c r="K27" s="29"/>
    </row>
    <row r="28" spans="2:12" ht="17.25" customHeight="1" thickBot="1" x14ac:dyDescent="0.3">
      <c r="B28" s="53" t="s">
        <v>42</v>
      </c>
      <c r="C28" s="354"/>
      <c r="D28" s="62">
        <v>0</v>
      </c>
      <c r="E28" s="357"/>
      <c r="F28" s="99"/>
      <c r="G28" s="368"/>
      <c r="H28" s="369"/>
      <c r="I28" s="369"/>
      <c r="J28" s="369"/>
      <c r="K28" s="29"/>
    </row>
    <row r="29" spans="2:12" ht="17.25" customHeight="1" thickTop="1" x14ac:dyDescent="0.25">
      <c r="B29" s="50" t="s">
        <v>43</v>
      </c>
      <c r="C29" s="353" t="s">
        <v>77</v>
      </c>
      <c r="D29" s="55">
        <v>0</v>
      </c>
      <c r="E29" s="356">
        <f>SUM(D29:D31)</f>
        <v>0</v>
      </c>
      <c r="F29" s="97">
        <f t="shared" ref="F29" si="4">+E29</f>
        <v>0</v>
      </c>
      <c r="G29" s="370"/>
      <c r="H29" s="364"/>
      <c r="I29" s="364"/>
      <c r="J29" s="364"/>
      <c r="K29" s="29"/>
    </row>
    <row r="30" spans="2:12" ht="17.25" customHeight="1" x14ac:dyDescent="0.25">
      <c r="B30" s="44" t="s">
        <v>44</v>
      </c>
      <c r="C30" s="353"/>
      <c r="D30" s="48">
        <v>0</v>
      </c>
      <c r="E30" s="356"/>
      <c r="F30" s="98"/>
      <c r="G30" s="367"/>
      <c r="H30" s="366"/>
      <c r="I30" s="366"/>
      <c r="J30" s="366"/>
      <c r="K30" s="29"/>
    </row>
    <row r="31" spans="2:12" ht="17.25" customHeight="1" thickBot="1" x14ac:dyDescent="0.3">
      <c r="B31" s="53" t="s">
        <v>45</v>
      </c>
      <c r="C31" s="354"/>
      <c r="D31" s="62">
        <v>0</v>
      </c>
      <c r="E31" s="357"/>
      <c r="F31" s="99"/>
      <c r="G31" s="368"/>
      <c r="H31" s="369"/>
      <c r="I31" s="369"/>
      <c r="J31" s="369"/>
      <c r="K31" s="29"/>
    </row>
    <row r="32" spans="2:12" ht="17.25" customHeight="1" thickTop="1" x14ac:dyDescent="0.25">
      <c r="B32" s="50" t="s">
        <v>46</v>
      </c>
      <c r="C32" s="353" t="s">
        <v>78</v>
      </c>
      <c r="D32" s="55">
        <v>0</v>
      </c>
      <c r="E32" s="356">
        <f>SUM(D32:D34)</f>
        <v>0</v>
      </c>
      <c r="F32" s="97">
        <f>+E32</f>
        <v>0</v>
      </c>
      <c r="G32" s="370"/>
      <c r="H32" s="364"/>
      <c r="I32" s="364"/>
      <c r="J32" s="364"/>
      <c r="K32" s="29"/>
    </row>
    <row r="33" spans="2:11" ht="17.25" customHeight="1" x14ac:dyDescent="0.25">
      <c r="B33" s="44" t="s">
        <v>47</v>
      </c>
      <c r="C33" s="353"/>
      <c r="D33" s="48">
        <v>0</v>
      </c>
      <c r="E33" s="356"/>
      <c r="F33" s="98"/>
      <c r="G33" s="367"/>
      <c r="H33" s="366"/>
      <c r="I33" s="366"/>
      <c r="J33" s="366"/>
      <c r="K33" s="29"/>
    </row>
    <row r="34" spans="2:11" ht="17.25" customHeight="1" thickBot="1" x14ac:dyDescent="0.3">
      <c r="B34" s="53" t="s">
        <v>48</v>
      </c>
      <c r="C34" s="354"/>
      <c r="D34" s="62">
        <v>0</v>
      </c>
      <c r="E34" s="357"/>
      <c r="F34" s="99"/>
      <c r="G34" s="371"/>
      <c r="H34" s="369"/>
      <c r="I34" s="369"/>
      <c r="J34" s="369"/>
      <c r="K34" s="29"/>
    </row>
    <row r="35" spans="2:11" ht="17.25" customHeight="1" thickTop="1" x14ac:dyDescent="0.25">
      <c r="B35" s="50" t="s">
        <v>49</v>
      </c>
      <c r="C35" s="353" t="s">
        <v>79</v>
      </c>
      <c r="D35" s="55">
        <v>0</v>
      </c>
      <c r="E35" s="356">
        <f>SUM(D35:D37)</f>
        <v>0</v>
      </c>
      <c r="F35" s="97">
        <f>+E35</f>
        <v>0</v>
      </c>
      <c r="G35" s="363"/>
      <c r="H35" s="364"/>
      <c r="I35" s="364"/>
      <c r="J35" s="364"/>
      <c r="K35" s="29"/>
    </row>
    <row r="36" spans="2:11" ht="17.25" customHeight="1" x14ac:dyDescent="0.25">
      <c r="B36" s="44" t="s">
        <v>50</v>
      </c>
      <c r="C36" s="353"/>
      <c r="D36" s="48">
        <v>0</v>
      </c>
      <c r="E36" s="356"/>
      <c r="F36" s="98"/>
      <c r="G36" s="365"/>
      <c r="H36" s="366"/>
      <c r="I36" s="366"/>
      <c r="J36" s="366"/>
      <c r="K36" s="29"/>
    </row>
    <row r="37" spans="2:11" ht="17.25" customHeight="1" thickBot="1" x14ac:dyDescent="0.3">
      <c r="B37" s="44" t="s">
        <v>51</v>
      </c>
      <c r="C37" s="361"/>
      <c r="D37" s="48">
        <v>0</v>
      </c>
      <c r="E37" s="362"/>
      <c r="F37" s="99"/>
      <c r="G37" s="367"/>
      <c r="H37" s="366"/>
      <c r="I37" s="366"/>
      <c r="J37" s="366"/>
      <c r="K37" s="29"/>
    </row>
    <row r="38" spans="2:11" s="52" customFormat="1" ht="23.25" customHeight="1" thickTop="1" x14ac:dyDescent="0.25">
      <c r="B38" s="358" t="s">
        <v>52</v>
      </c>
      <c r="C38" s="359"/>
      <c r="D38" s="51">
        <f t="shared" ref="D38:F38" si="5">SUM(D26:D37)</f>
        <v>0</v>
      </c>
      <c r="E38" s="51">
        <f t="shared" si="5"/>
        <v>0</v>
      </c>
      <c r="F38" s="51">
        <f t="shared" si="5"/>
        <v>0</v>
      </c>
      <c r="G38" s="360"/>
      <c r="H38" s="360"/>
      <c r="I38" s="360"/>
      <c r="J38" s="360"/>
    </row>
    <row r="39" spans="2:11" ht="11.25" customHeight="1" x14ac:dyDescent="0.25"/>
    <row r="40" spans="2:11" ht="11.25" customHeight="1" x14ac:dyDescent="0.25"/>
  </sheetData>
  <mergeCells count="64">
    <mergeCell ref="G7:G9"/>
    <mergeCell ref="G10:G12"/>
    <mergeCell ref="E5:E6"/>
    <mergeCell ref="F5:F6"/>
    <mergeCell ref="G5:G6"/>
    <mergeCell ref="E13:E15"/>
    <mergeCell ref="I13:L13"/>
    <mergeCell ref="I14:L14"/>
    <mergeCell ref="I15:L15"/>
    <mergeCell ref="G13:G15"/>
    <mergeCell ref="B4:B6"/>
    <mergeCell ref="C4:C6"/>
    <mergeCell ref="C7:C9"/>
    <mergeCell ref="C10:C12"/>
    <mergeCell ref="D4:L4"/>
    <mergeCell ref="I7:L7"/>
    <mergeCell ref="I8:L8"/>
    <mergeCell ref="I12:L12"/>
    <mergeCell ref="D5:D6"/>
    <mergeCell ref="E7:E9"/>
    <mergeCell ref="E10:E12"/>
    <mergeCell ref="I9:L9"/>
    <mergeCell ref="I10:L10"/>
    <mergeCell ref="H5:H6"/>
    <mergeCell ref="I5:L6"/>
    <mergeCell ref="I11:L11"/>
    <mergeCell ref="C13:C15"/>
    <mergeCell ref="C16:C18"/>
    <mergeCell ref="D23:J23"/>
    <mergeCell ref="I16:L16"/>
    <mergeCell ref="I17:L17"/>
    <mergeCell ref="G16:G18"/>
    <mergeCell ref="I18:L18"/>
    <mergeCell ref="I19:L19"/>
    <mergeCell ref="B19:C19"/>
    <mergeCell ref="B23:B25"/>
    <mergeCell ref="C23:C25"/>
    <mergeCell ref="E16:E18"/>
    <mergeCell ref="D24:D25"/>
    <mergeCell ref="E24:E25"/>
    <mergeCell ref="F24:F25"/>
    <mergeCell ref="G24:J25"/>
    <mergeCell ref="G31:J31"/>
    <mergeCell ref="C32:C34"/>
    <mergeCell ref="E32:E34"/>
    <mergeCell ref="G32:J32"/>
    <mergeCell ref="G33:J33"/>
    <mergeCell ref="G34:J34"/>
    <mergeCell ref="C26:C28"/>
    <mergeCell ref="E26:E28"/>
    <mergeCell ref="B38:C38"/>
    <mergeCell ref="G38:J38"/>
    <mergeCell ref="C35:C37"/>
    <mergeCell ref="E35:E37"/>
    <mergeCell ref="G35:J35"/>
    <mergeCell ref="G36:J36"/>
    <mergeCell ref="G37:J37"/>
    <mergeCell ref="G26:J26"/>
    <mergeCell ref="G27:J27"/>
    <mergeCell ref="G28:J28"/>
    <mergeCell ref="C29:C31"/>
    <mergeCell ref="E29:E31"/>
    <mergeCell ref="G29:J29"/>
    <mergeCell ref="G30:J30"/>
  </mergeCells>
  <phoneticPr fontId="37" type="noConversion"/>
  <pageMargins left="0.70866141732283472" right="0.70866141732283472" top="0.74803149606299213" bottom="0.74803149606299213" header="0.31496062992125984" footer="0.31496062992125984"/>
  <pageSetup paperSize="9" scale="36" orientation="landscape" horizontalDpi="360" verticalDpi="360" r:id="rId1"/>
  <headerFooter>
    <oddFooter>&amp;RFECHA DE ACTUALIZACIÓN
AGOSTO DE 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C349-FD46-4677-95DE-7F6C97025644}">
  <sheetPr>
    <tabColor rgb="FF00B0F0"/>
    <pageSetUpPr fitToPage="1"/>
  </sheetPr>
  <dimension ref="A1:BL116"/>
  <sheetViews>
    <sheetView showGridLines="0" tabSelected="1" zoomScale="80" zoomScaleNormal="80" zoomScaleSheetLayoutView="85" workbookViewId="0">
      <selection activeCell="B26" sqref="B14:I27"/>
    </sheetView>
  </sheetViews>
  <sheetFormatPr baseColWidth="10" defaultColWidth="11.42578125" defaultRowHeight="12.75" x14ac:dyDescent="0.2"/>
  <cols>
    <col min="1" max="6" width="5.85546875" style="1" customWidth="1"/>
    <col min="7" max="7" width="6.85546875" style="1" customWidth="1"/>
    <col min="8" max="8" width="6.28515625" style="1" customWidth="1"/>
    <col min="9" max="9" width="8.5703125" style="1" customWidth="1"/>
    <col min="10" max="13" width="3.28515625" style="1" customWidth="1"/>
    <col min="14" max="14" width="9.140625" style="1" customWidth="1"/>
    <col min="15" max="15" width="3.28515625" style="1" customWidth="1"/>
    <col min="16" max="26" width="4.28515625" style="1" customWidth="1"/>
    <col min="27" max="27" width="5.7109375" style="1" customWidth="1"/>
    <col min="28" max="30" width="4.42578125" style="1" customWidth="1"/>
    <col min="31" max="31" width="3.7109375" style="1" customWidth="1"/>
    <col min="32" max="32" width="4.42578125" style="1" customWidth="1"/>
    <col min="33" max="33" width="6.7109375" style="1" customWidth="1"/>
    <col min="34" max="34" width="4.42578125" style="1" customWidth="1"/>
    <col min="35" max="35" width="5" style="1" customWidth="1"/>
    <col min="36" max="38" width="4.42578125" style="1" customWidth="1"/>
    <col min="39" max="39" width="6.28515625" style="1" customWidth="1"/>
    <col min="40" max="40" width="6.7109375" style="1" customWidth="1"/>
    <col min="41" max="41" width="12.140625" style="1" customWidth="1"/>
    <col min="42" max="42" width="5.5703125" style="1" customWidth="1"/>
    <col min="43" max="43" width="6.28515625" style="1" customWidth="1"/>
    <col min="44" max="44" width="3.28515625" style="1" customWidth="1"/>
    <col min="45" max="45" width="6.85546875" style="1" customWidth="1"/>
    <col min="46" max="46" width="9.42578125" style="1" customWidth="1"/>
    <col min="47" max="47" width="1.7109375" style="1" customWidth="1"/>
    <col min="48" max="51" width="3.28515625" style="1" customWidth="1"/>
    <col min="52" max="54" width="4.42578125" style="1" customWidth="1"/>
    <col min="55" max="55" width="9.85546875" style="1" customWidth="1"/>
    <col min="56" max="57" width="21.140625" style="1" customWidth="1"/>
    <col min="58" max="59" width="9.85546875" style="1" customWidth="1"/>
    <col min="60" max="60" width="3.28515625" style="1" customWidth="1"/>
    <col min="61" max="62" width="7.28515625" style="1" customWidth="1"/>
    <col min="63" max="63" width="8.5703125" style="1" customWidth="1"/>
    <col min="64" max="64" width="5" style="1" customWidth="1"/>
    <col min="65" max="65" width="10.28515625" style="1" customWidth="1"/>
    <col min="66" max="79" width="3.28515625" style="1" customWidth="1"/>
    <col min="80" max="16384" width="11.42578125" style="1"/>
  </cols>
  <sheetData>
    <row r="1" spans="1:63" s="64" customFormat="1" ht="24.75" customHeight="1" x14ac:dyDescent="0.2">
      <c r="A1" s="409"/>
      <c r="B1" s="410"/>
      <c r="C1" s="410"/>
      <c r="D1" s="410"/>
      <c r="E1" s="410"/>
      <c r="F1" s="528" t="s">
        <v>156</v>
      </c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30"/>
    </row>
    <row r="2" spans="1:63" s="64" customFormat="1" ht="24.75" customHeight="1" x14ac:dyDescent="0.2">
      <c r="A2" s="411"/>
      <c r="B2" s="153"/>
      <c r="C2" s="153"/>
      <c r="D2" s="153"/>
      <c r="E2" s="153"/>
      <c r="F2" s="531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532"/>
      <c r="BB2" s="532"/>
      <c r="BC2" s="532"/>
      <c r="BD2" s="532"/>
      <c r="BE2" s="532"/>
      <c r="BF2" s="532"/>
      <c r="BG2" s="533"/>
    </row>
    <row r="3" spans="1:63" s="64" customFormat="1" ht="24.75" customHeight="1" thickBot="1" x14ac:dyDescent="0.25">
      <c r="A3" s="412"/>
      <c r="B3" s="413"/>
      <c r="C3" s="413"/>
      <c r="D3" s="413"/>
      <c r="E3" s="413"/>
      <c r="F3" s="534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5"/>
      <c r="AA3" s="535"/>
      <c r="AB3" s="535"/>
      <c r="AC3" s="535"/>
      <c r="AD3" s="535"/>
      <c r="AE3" s="535"/>
      <c r="AF3" s="535"/>
      <c r="AG3" s="535"/>
      <c r="AH3" s="535"/>
      <c r="AI3" s="535"/>
      <c r="AJ3" s="535"/>
      <c r="AK3" s="535"/>
      <c r="AL3" s="535"/>
      <c r="AM3" s="535"/>
      <c r="AN3" s="535"/>
      <c r="AO3" s="535"/>
      <c r="AP3" s="535"/>
      <c r="AQ3" s="535"/>
      <c r="AR3" s="535"/>
      <c r="AS3" s="535"/>
      <c r="AT3" s="535"/>
      <c r="AU3" s="535"/>
      <c r="AV3" s="535"/>
      <c r="AW3" s="535"/>
      <c r="AX3" s="535"/>
      <c r="AY3" s="535"/>
      <c r="AZ3" s="535"/>
      <c r="BA3" s="535"/>
      <c r="BB3" s="535"/>
      <c r="BC3" s="535"/>
      <c r="BD3" s="535"/>
      <c r="BE3" s="535"/>
      <c r="BF3" s="535"/>
      <c r="BG3" s="536"/>
    </row>
    <row r="4" spans="1:63" s="22" customFormat="1" ht="53.25" hidden="1" customHeight="1" x14ac:dyDescent="0.2">
      <c r="A4" s="402" t="s">
        <v>56</v>
      </c>
      <c r="B4" s="403"/>
      <c r="C4" s="403"/>
      <c r="D4" s="403"/>
      <c r="E4" s="403"/>
      <c r="F4" s="403"/>
      <c r="G4" s="404" t="s">
        <v>142</v>
      </c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3" t="s">
        <v>0</v>
      </c>
      <c r="AF4" s="403"/>
      <c r="AG4" s="403"/>
      <c r="AH4" s="403"/>
      <c r="AI4" s="403"/>
      <c r="AJ4" s="403"/>
      <c r="AK4" s="403"/>
      <c r="AL4" s="403"/>
      <c r="AM4" s="403"/>
      <c r="AN4" s="405" t="s">
        <v>143</v>
      </c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6"/>
    </row>
    <row r="5" spans="1:63" s="22" customFormat="1" ht="30" hidden="1" customHeight="1" x14ac:dyDescent="0.2">
      <c r="A5" s="407" t="s">
        <v>91</v>
      </c>
      <c r="B5" s="155"/>
      <c r="C5" s="155"/>
      <c r="D5" s="155"/>
      <c r="E5" s="155"/>
      <c r="F5" s="155"/>
      <c r="G5" s="156" t="s">
        <v>92</v>
      </c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5" t="s">
        <v>60</v>
      </c>
      <c r="AF5" s="155"/>
      <c r="AG5" s="155"/>
      <c r="AH5" s="155"/>
      <c r="AI5" s="155"/>
      <c r="AJ5" s="155"/>
      <c r="AK5" s="155"/>
      <c r="AL5" s="155"/>
      <c r="AM5" s="155"/>
      <c r="AN5" s="157" t="s">
        <v>93</v>
      </c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408"/>
    </row>
    <row r="6" spans="1:63" ht="106.15" hidden="1" customHeight="1" x14ac:dyDescent="0.2">
      <c r="A6" s="418" t="s">
        <v>94</v>
      </c>
      <c r="B6" s="227"/>
      <c r="C6" s="227"/>
      <c r="D6" s="227"/>
      <c r="E6" s="227"/>
      <c r="F6" s="227"/>
      <c r="G6" s="419" t="s">
        <v>95</v>
      </c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227" t="s">
        <v>69</v>
      </c>
      <c r="AF6" s="227"/>
      <c r="AG6" s="227"/>
      <c r="AH6" s="227"/>
      <c r="AI6" s="227"/>
      <c r="AJ6" s="227"/>
      <c r="AK6" s="227"/>
      <c r="AL6" s="227"/>
      <c r="AM6" s="227"/>
      <c r="AN6" s="420">
        <v>2021</v>
      </c>
      <c r="AO6" s="421"/>
      <c r="AP6" s="421"/>
      <c r="AQ6" s="421"/>
      <c r="AR6" s="421"/>
      <c r="AS6" s="421"/>
      <c r="AT6" s="421"/>
      <c r="AU6" s="421"/>
      <c r="AV6" s="421"/>
      <c r="AW6" s="421"/>
      <c r="AX6" s="421"/>
      <c r="AY6" s="422"/>
      <c r="AZ6" s="228" t="s">
        <v>70</v>
      </c>
      <c r="BA6" s="228"/>
      <c r="BB6" s="228"/>
      <c r="BC6" s="228"/>
      <c r="BD6" s="423">
        <v>44293</v>
      </c>
      <c r="BE6" s="421"/>
      <c r="BF6" s="421"/>
      <c r="BG6" s="424"/>
      <c r="BH6" s="4"/>
      <c r="BI6" s="4"/>
      <c r="BJ6" s="4"/>
      <c r="BK6" s="4"/>
    </row>
    <row r="7" spans="1:63" ht="35.25" hidden="1" customHeight="1" x14ac:dyDescent="0.2">
      <c r="A7" s="417" t="s">
        <v>57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 t="s">
        <v>58</v>
      </c>
      <c r="Q7" s="144"/>
      <c r="R7" s="144"/>
      <c r="S7" s="144"/>
      <c r="T7" s="144"/>
      <c r="U7" s="144" t="s">
        <v>1</v>
      </c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 t="s">
        <v>53</v>
      </c>
      <c r="AI7" s="144"/>
      <c r="AJ7" s="144"/>
      <c r="AK7" s="144"/>
      <c r="AL7" s="144"/>
      <c r="AM7" s="144"/>
      <c r="AN7" s="144" t="s">
        <v>54</v>
      </c>
      <c r="AO7" s="144"/>
      <c r="AP7" s="144"/>
      <c r="AQ7" s="144"/>
      <c r="AR7" s="144" t="s">
        <v>2</v>
      </c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 t="s">
        <v>3</v>
      </c>
      <c r="BE7" s="144"/>
      <c r="BF7" s="144"/>
      <c r="BG7" s="414"/>
      <c r="BH7" s="4"/>
      <c r="BI7" s="4"/>
      <c r="BJ7" s="4"/>
      <c r="BK7" s="4"/>
    </row>
    <row r="8" spans="1:63" ht="57" hidden="1" customHeight="1" x14ac:dyDescent="0.2">
      <c r="A8" s="415" t="s">
        <v>97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45" t="s">
        <v>4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220" t="s">
        <v>55</v>
      </c>
      <c r="AI8" s="220"/>
      <c r="AJ8" s="220"/>
      <c r="AK8" s="220"/>
      <c r="AL8" s="220"/>
      <c r="AM8" s="220"/>
      <c r="AN8" s="160" t="s">
        <v>5</v>
      </c>
      <c r="AO8" s="160"/>
      <c r="AP8" s="160"/>
      <c r="AQ8" s="160"/>
      <c r="AR8" s="145" t="s">
        <v>59</v>
      </c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 t="s">
        <v>6</v>
      </c>
      <c r="BE8" s="145"/>
      <c r="BF8" s="145"/>
      <c r="BG8" s="416"/>
      <c r="BH8" s="4"/>
      <c r="BI8" s="4"/>
      <c r="BJ8" s="4"/>
      <c r="BK8" s="4"/>
    </row>
    <row r="9" spans="1:63" s="22" customFormat="1" ht="57" hidden="1" customHeight="1" x14ac:dyDescent="0.2">
      <c r="A9" s="434" t="s">
        <v>96</v>
      </c>
      <c r="B9" s="435"/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6"/>
      <c r="P9" s="146" t="s">
        <v>7</v>
      </c>
      <c r="Q9" s="146"/>
      <c r="R9" s="146"/>
      <c r="S9" s="146"/>
      <c r="T9" s="146"/>
      <c r="U9" s="146" t="s">
        <v>117</v>
      </c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220" t="s">
        <v>55</v>
      </c>
      <c r="AI9" s="220"/>
      <c r="AJ9" s="220"/>
      <c r="AK9" s="220"/>
      <c r="AL9" s="220"/>
      <c r="AM9" s="220"/>
      <c r="AN9" s="160" t="s">
        <v>5</v>
      </c>
      <c r="AO9" s="160"/>
      <c r="AP9" s="160"/>
      <c r="AQ9" s="160"/>
      <c r="AR9" s="146" t="s">
        <v>113</v>
      </c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 t="s">
        <v>115</v>
      </c>
      <c r="BE9" s="146"/>
      <c r="BF9" s="146"/>
      <c r="BG9" s="431"/>
    </row>
    <row r="10" spans="1:63" ht="57" hidden="1" customHeight="1" x14ac:dyDescent="0.2">
      <c r="A10" s="437"/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9"/>
      <c r="P10" s="432" t="s">
        <v>7</v>
      </c>
      <c r="Q10" s="432"/>
      <c r="R10" s="432"/>
      <c r="S10" s="432"/>
      <c r="T10" s="432"/>
      <c r="U10" s="432"/>
      <c r="V10" s="432"/>
      <c r="W10" s="432"/>
      <c r="X10" s="432"/>
      <c r="Y10" s="432"/>
      <c r="Z10" s="432"/>
      <c r="AA10" s="432"/>
      <c r="AB10" s="432"/>
      <c r="AC10" s="432"/>
      <c r="AD10" s="432"/>
      <c r="AE10" s="432"/>
      <c r="AF10" s="432"/>
      <c r="AG10" s="432"/>
      <c r="AH10" s="433" t="s">
        <v>55</v>
      </c>
      <c r="AI10" s="433"/>
      <c r="AJ10" s="433"/>
      <c r="AK10" s="433"/>
      <c r="AL10" s="433"/>
      <c r="AM10" s="433"/>
      <c r="AN10" s="160" t="s">
        <v>8</v>
      </c>
      <c r="AO10" s="160"/>
      <c r="AP10" s="160"/>
      <c r="AQ10" s="160"/>
      <c r="AR10" s="145" t="s">
        <v>114</v>
      </c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 t="s">
        <v>9</v>
      </c>
      <c r="BE10" s="145"/>
      <c r="BF10" s="145"/>
      <c r="BG10" s="416"/>
      <c r="BH10" s="4"/>
      <c r="BI10" s="4"/>
      <c r="BJ10" s="4"/>
      <c r="BK10" s="4"/>
    </row>
    <row r="11" spans="1:63" s="71" customFormat="1" ht="22.5" customHeight="1" x14ac:dyDescent="0.25">
      <c r="A11" s="429" t="s">
        <v>10</v>
      </c>
      <c r="B11" s="430"/>
      <c r="C11" s="430"/>
      <c r="D11" s="430"/>
      <c r="E11" s="430"/>
      <c r="F11" s="430"/>
      <c r="G11" s="430"/>
      <c r="H11" s="430"/>
      <c r="I11" s="430"/>
      <c r="J11" s="430" t="s">
        <v>11</v>
      </c>
      <c r="K11" s="430"/>
      <c r="L11" s="430"/>
      <c r="M11" s="430"/>
      <c r="N11" s="430"/>
      <c r="O11" s="80"/>
      <c r="P11" s="427">
        <v>1</v>
      </c>
      <c r="Q11" s="425"/>
      <c r="R11" s="425">
        <v>2</v>
      </c>
      <c r="S11" s="425"/>
      <c r="T11" s="425">
        <v>3</v>
      </c>
      <c r="U11" s="426"/>
      <c r="V11" s="428">
        <v>4</v>
      </c>
      <c r="W11" s="426"/>
      <c r="X11" s="427">
        <v>1</v>
      </c>
      <c r="Y11" s="425"/>
      <c r="Z11" s="425">
        <v>2</v>
      </c>
      <c r="AA11" s="454"/>
      <c r="AB11" s="455">
        <v>3</v>
      </c>
      <c r="AC11" s="428"/>
      <c r="AD11" s="425">
        <v>4</v>
      </c>
      <c r="AE11" s="426"/>
      <c r="AF11" s="427">
        <v>1</v>
      </c>
      <c r="AG11" s="426"/>
      <c r="AH11" s="428">
        <v>2</v>
      </c>
      <c r="AI11" s="425"/>
      <c r="AJ11" s="425">
        <v>3</v>
      </c>
      <c r="AK11" s="425"/>
      <c r="AL11" s="425">
        <v>4</v>
      </c>
      <c r="AM11" s="426"/>
      <c r="AN11" s="453" t="s">
        <v>12</v>
      </c>
      <c r="AO11" s="430"/>
      <c r="AP11" s="430" t="s">
        <v>13</v>
      </c>
      <c r="AQ11" s="430"/>
      <c r="AR11" s="430" t="s">
        <v>14</v>
      </c>
      <c r="AS11" s="430"/>
      <c r="AT11" s="430"/>
      <c r="AU11" s="430"/>
      <c r="AV11" s="430" t="s">
        <v>15</v>
      </c>
      <c r="AW11" s="430"/>
      <c r="AX11" s="430"/>
      <c r="AY11" s="430"/>
      <c r="AZ11" s="430"/>
      <c r="BA11" s="430" t="s">
        <v>16</v>
      </c>
      <c r="BB11" s="430"/>
      <c r="BC11" s="430"/>
      <c r="BD11" s="430"/>
      <c r="BE11" s="430"/>
      <c r="BF11" s="430"/>
      <c r="BG11" s="449"/>
      <c r="BH11" s="70"/>
      <c r="BI11" s="70"/>
      <c r="BJ11" s="70"/>
      <c r="BK11" s="70"/>
    </row>
    <row r="12" spans="1:63" ht="23.25" customHeight="1" x14ac:dyDescent="0.2">
      <c r="A12" s="238" t="s">
        <v>82</v>
      </c>
      <c r="B12" s="458" t="s">
        <v>159</v>
      </c>
      <c r="C12" s="459"/>
      <c r="D12" s="459"/>
      <c r="E12" s="459"/>
      <c r="F12" s="459"/>
      <c r="G12" s="459"/>
      <c r="H12" s="459"/>
      <c r="I12" s="460"/>
      <c r="J12" s="146" t="s">
        <v>164</v>
      </c>
      <c r="K12" s="146"/>
      <c r="L12" s="146"/>
      <c r="M12" s="146"/>
      <c r="N12" s="146"/>
      <c r="O12" s="81" t="s">
        <v>17</v>
      </c>
      <c r="P12" s="450"/>
      <c r="Q12" s="250"/>
      <c r="R12" s="250"/>
      <c r="S12" s="250"/>
      <c r="T12" s="446"/>
      <c r="U12" s="446"/>
      <c r="V12" s="451">
        <v>1</v>
      </c>
      <c r="W12" s="452"/>
      <c r="X12" s="448"/>
      <c r="Y12" s="446"/>
      <c r="Z12" s="446"/>
      <c r="AA12" s="446"/>
      <c r="AB12" s="446"/>
      <c r="AC12" s="446"/>
      <c r="AD12" s="446"/>
      <c r="AE12" s="447"/>
      <c r="AF12" s="448"/>
      <c r="AG12" s="446"/>
      <c r="AH12" s="446"/>
      <c r="AI12" s="446"/>
      <c r="AJ12" s="446"/>
      <c r="AK12" s="446"/>
      <c r="AL12" s="446"/>
      <c r="AM12" s="447"/>
      <c r="AN12" s="440">
        <f t="shared" ref="AN12:AN45" si="0">SUM(P12:AM12)</f>
        <v>1</v>
      </c>
      <c r="AO12" s="441"/>
      <c r="AP12" s="188">
        <f>AN13/AN12</f>
        <v>1</v>
      </c>
      <c r="AQ12" s="188"/>
      <c r="AR12" s="135" t="s">
        <v>83</v>
      </c>
      <c r="AS12" s="135"/>
      <c r="AT12" s="135"/>
      <c r="AU12" s="135"/>
      <c r="AV12" s="135" t="s">
        <v>89</v>
      </c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6"/>
      <c r="BH12" s="4"/>
      <c r="BI12" s="4"/>
      <c r="BJ12" s="4"/>
      <c r="BK12" s="4"/>
    </row>
    <row r="13" spans="1:63" ht="23.25" customHeight="1" x14ac:dyDescent="0.2">
      <c r="A13" s="239"/>
      <c r="B13" s="461"/>
      <c r="C13" s="462"/>
      <c r="D13" s="462"/>
      <c r="E13" s="462"/>
      <c r="F13" s="462"/>
      <c r="G13" s="462"/>
      <c r="H13" s="462"/>
      <c r="I13" s="463"/>
      <c r="J13" s="146"/>
      <c r="K13" s="146"/>
      <c r="L13" s="146"/>
      <c r="M13" s="146"/>
      <c r="N13" s="146"/>
      <c r="O13" s="73" t="s">
        <v>19</v>
      </c>
      <c r="P13" s="443"/>
      <c r="Q13" s="444"/>
      <c r="R13" s="444"/>
      <c r="S13" s="444"/>
      <c r="T13" s="444"/>
      <c r="U13" s="444"/>
      <c r="V13" s="444">
        <v>1</v>
      </c>
      <c r="W13" s="445"/>
      <c r="X13" s="443"/>
      <c r="Y13" s="444"/>
      <c r="Z13" s="444"/>
      <c r="AA13" s="444"/>
      <c r="AB13" s="444"/>
      <c r="AC13" s="444"/>
      <c r="AD13" s="444"/>
      <c r="AE13" s="445"/>
      <c r="AF13" s="443"/>
      <c r="AG13" s="444"/>
      <c r="AH13" s="444"/>
      <c r="AI13" s="444"/>
      <c r="AJ13" s="444"/>
      <c r="AK13" s="444"/>
      <c r="AL13" s="444"/>
      <c r="AM13" s="445"/>
      <c r="AN13" s="440">
        <f t="shared" si="0"/>
        <v>1</v>
      </c>
      <c r="AO13" s="441"/>
      <c r="AP13" s="188"/>
      <c r="AQ13" s="188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6"/>
      <c r="BH13" s="4"/>
      <c r="BI13" s="4"/>
      <c r="BJ13" s="4"/>
      <c r="BK13" s="4"/>
    </row>
    <row r="14" spans="1:63" ht="19.5" customHeight="1" x14ac:dyDescent="0.2">
      <c r="A14" s="239"/>
      <c r="B14" s="190" t="s">
        <v>158</v>
      </c>
      <c r="C14" s="190"/>
      <c r="D14" s="190"/>
      <c r="E14" s="190"/>
      <c r="F14" s="190"/>
      <c r="G14" s="190"/>
      <c r="H14" s="190"/>
      <c r="I14" s="190"/>
      <c r="J14" s="146" t="s">
        <v>165</v>
      </c>
      <c r="K14" s="146"/>
      <c r="L14" s="146"/>
      <c r="M14" s="146"/>
      <c r="N14" s="146"/>
      <c r="O14" s="81" t="s">
        <v>17</v>
      </c>
      <c r="P14" s="450"/>
      <c r="Q14" s="250"/>
      <c r="R14" s="250"/>
      <c r="S14" s="250"/>
      <c r="T14" s="446"/>
      <c r="U14" s="446"/>
      <c r="V14" s="446">
        <v>1</v>
      </c>
      <c r="W14" s="447"/>
      <c r="X14" s="448"/>
      <c r="Y14" s="446"/>
      <c r="Z14" s="446"/>
      <c r="AA14" s="446"/>
      <c r="AB14" s="446"/>
      <c r="AC14" s="446"/>
      <c r="AD14" s="446"/>
      <c r="AE14" s="447"/>
      <c r="AF14" s="448"/>
      <c r="AG14" s="446"/>
      <c r="AH14" s="446"/>
      <c r="AI14" s="446"/>
      <c r="AJ14" s="446"/>
      <c r="AK14" s="446"/>
      <c r="AL14" s="446"/>
      <c r="AM14" s="447"/>
      <c r="AN14" s="440">
        <f t="shared" si="0"/>
        <v>1</v>
      </c>
      <c r="AO14" s="441"/>
      <c r="AP14" s="188">
        <f t="shared" ref="AP14" si="1">AN15/AN14</f>
        <v>1</v>
      </c>
      <c r="AQ14" s="188"/>
      <c r="AR14" s="135" t="s">
        <v>135</v>
      </c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6"/>
      <c r="BH14" s="4"/>
      <c r="BI14" s="4"/>
      <c r="BJ14" s="4"/>
      <c r="BK14" s="4"/>
    </row>
    <row r="15" spans="1:63" ht="19.5" customHeight="1" x14ac:dyDescent="0.2">
      <c r="A15" s="239"/>
      <c r="B15" s="190"/>
      <c r="C15" s="190"/>
      <c r="D15" s="190"/>
      <c r="E15" s="190"/>
      <c r="F15" s="190"/>
      <c r="G15" s="190"/>
      <c r="H15" s="190"/>
      <c r="I15" s="190"/>
      <c r="J15" s="146"/>
      <c r="K15" s="146"/>
      <c r="L15" s="146"/>
      <c r="M15" s="146"/>
      <c r="N15" s="146"/>
      <c r="O15" s="73" t="s">
        <v>19</v>
      </c>
      <c r="P15" s="443"/>
      <c r="Q15" s="444"/>
      <c r="R15" s="444"/>
      <c r="S15" s="444"/>
      <c r="T15" s="444"/>
      <c r="U15" s="444"/>
      <c r="V15" s="444">
        <v>1</v>
      </c>
      <c r="W15" s="445"/>
      <c r="X15" s="443"/>
      <c r="Y15" s="444"/>
      <c r="Z15" s="444"/>
      <c r="AA15" s="444"/>
      <c r="AB15" s="444"/>
      <c r="AC15" s="444"/>
      <c r="AD15" s="444"/>
      <c r="AE15" s="445"/>
      <c r="AF15" s="443"/>
      <c r="AG15" s="444"/>
      <c r="AH15" s="444"/>
      <c r="AI15" s="444"/>
      <c r="AJ15" s="444"/>
      <c r="AK15" s="444"/>
      <c r="AL15" s="444"/>
      <c r="AM15" s="445"/>
      <c r="AN15" s="440">
        <f t="shared" si="0"/>
        <v>1</v>
      </c>
      <c r="AO15" s="441"/>
      <c r="AP15" s="188"/>
      <c r="AQ15" s="188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6"/>
      <c r="BH15" s="4"/>
      <c r="BI15" s="4"/>
      <c r="BJ15" s="4"/>
      <c r="BK15" s="4"/>
    </row>
    <row r="16" spans="1:63" ht="19.5" customHeight="1" x14ac:dyDescent="0.2">
      <c r="A16" s="239"/>
      <c r="B16" s="190" t="s">
        <v>157</v>
      </c>
      <c r="C16" s="190"/>
      <c r="D16" s="190"/>
      <c r="E16" s="190"/>
      <c r="F16" s="190"/>
      <c r="G16" s="190"/>
      <c r="H16" s="190"/>
      <c r="I16" s="190"/>
      <c r="J16" s="146" t="s">
        <v>165</v>
      </c>
      <c r="K16" s="146"/>
      <c r="L16" s="146"/>
      <c r="M16" s="146"/>
      <c r="N16" s="146"/>
      <c r="O16" s="81" t="s">
        <v>17</v>
      </c>
      <c r="P16" s="450"/>
      <c r="Q16" s="250"/>
      <c r="R16" s="250"/>
      <c r="S16" s="250"/>
      <c r="T16" s="446"/>
      <c r="U16" s="446"/>
      <c r="V16" s="446">
        <v>1</v>
      </c>
      <c r="W16" s="447"/>
      <c r="X16" s="448"/>
      <c r="Y16" s="446"/>
      <c r="Z16" s="446"/>
      <c r="AA16" s="446"/>
      <c r="AB16" s="446"/>
      <c r="AC16" s="446"/>
      <c r="AD16" s="446"/>
      <c r="AE16" s="447"/>
      <c r="AF16" s="448"/>
      <c r="AG16" s="446"/>
      <c r="AH16" s="446"/>
      <c r="AI16" s="446"/>
      <c r="AJ16" s="446"/>
      <c r="AK16" s="446"/>
      <c r="AL16" s="446"/>
      <c r="AM16" s="447"/>
      <c r="AN16" s="440">
        <f t="shared" si="0"/>
        <v>1</v>
      </c>
      <c r="AO16" s="441"/>
      <c r="AP16" s="188">
        <f t="shared" ref="AP16" si="2">AN17/AN16</f>
        <v>1</v>
      </c>
      <c r="AQ16" s="188"/>
      <c r="AR16" s="135" t="s">
        <v>136</v>
      </c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6"/>
      <c r="BH16" s="4"/>
      <c r="BI16" s="4"/>
      <c r="BJ16" s="4"/>
      <c r="BK16" s="4"/>
    </row>
    <row r="17" spans="1:63" ht="19.5" customHeight="1" x14ac:dyDescent="0.2">
      <c r="A17" s="239"/>
      <c r="B17" s="190"/>
      <c r="C17" s="190"/>
      <c r="D17" s="190"/>
      <c r="E17" s="190"/>
      <c r="F17" s="190"/>
      <c r="G17" s="190"/>
      <c r="H17" s="190"/>
      <c r="I17" s="190"/>
      <c r="J17" s="146"/>
      <c r="K17" s="146"/>
      <c r="L17" s="146"/>
      <c r="M17" s="146"/>
      <c r="N17" s="146"/>
      <c r="O17" s="73" t="s">
        <v>19</v>
      </c>
      <c r="P17" s="443"/>
      <c r="Q17" s="444"/>
      <c r="R17" s="444"/>
      <c r="S17" s="444"/>
      <c r="T17" s="444"/>
      <c r="U17" s="444"/>
      <c r="V17" s="444">
        <v>1</v>
      </c>
      <c r="W17" s="445"/>
      <c r="X17" s="443"/>
      <c r="Y17" s="444"/>
      <c r="Z17" s="444"/>
      <c r="AA17" s="444"/>
      <c r="AB17" s="444"/>
      <c r="AC17" s="444"/>
      <c r="AD17" s="444"/>
      <c r="AE17" s="445"/>
      <c r="AF17" s="443"/>
      <c r="AG17" s="444"/>
      <c r="AH17" s="444"/>
      <c r="AI17" s="444"/>
      <c r="AJ17" s="444"/>
      <c r="AK17" s="444"/>
      <c r="AL17" s="444"/>
      <c r="AM17" s="445"/>
      <c r="AN17" s="440">
        <f t="shared" si="0"/>
        <v>1</v>
      </c>
      <c r="AO17" s="441"/>
      <c r="AP17" s="188"/>
      <c r="AQ17" s="188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6"/>
      <c r="BH17" s="4"/>
      <c r="BI17" s="4"/>
      <c r="BJ17" s="4"/>
      <c r="BK17" s="4"/>
    </row>
    <row r="18" spans="1:63" ht="19.5" customHeight="1" x14ac:dyDescent="0.2">
      <c r="A18" s="239"/>
      <c r="B18" s="190" t="s">
        <v>160</v>
      </c>
      <c r="C18" s="190"/>
      <c r="D18" s="190"/>
      <c r="E18" s="190"/>
      <c r="F18" s="190"/>
      <c r="G18" s="190"/>
      <c r="H18" s="190"/>
      <c r="I18" s="190"/>
      <c r="J18" s="146" t="s">
        <v>165</v>
      </c>
      <c r="K18" s="146"/>
      <c r="L18" s="146"/>
      <c r="M18" s="146"/>
      <c r="N18" s="146"/>
      <c r="O18" s="81" t="s">
        <v>17</v>
      </c>
      <c r="P18" s="450"/>
      <c r="Q18" s="250"/>
      <c r="R18" s="250"/>
      <c r="S18" s="250"/>
      <c r="T18" s="446"/>
      <c r="U18" s="446"/>
      <c r="V18" s="446"/>
      <c r="W18" s="447"/>
      <c r="X18" s="448">
        <v>1</v>
      </c>
      <c r="Y18" s="446"/>
      <c r="Z18" s="446"/>
      <c r="AA18" s="446"/>
      <c r="AB18" s="446"/>
      <c r="AC18" s="446"/>
      <c r="AD18" s="446"/>
      <c r="AE18" s="447"/>
      <c r="AF18" s="448"/>
      <c r="AG18" s="446"/>
      <c r="AH18" s="446"/>
      <c r="AI18" s="446"/>
      <c r="AJ18" s="446"/>
      <c r="AK18" s="446"/>
      <c r="AL18" s="446"/>
      <c r="AM18" s="447"/>
      <c r="AN18" s="440">
        <f t="shared" si="0"/>
        <v>1</v>
      </c>
      <c r="AO18" s="441"/>
      <c r="AP18" s="188">
        <f t="shared" ref="AP18" si="3">AN19/AN18</f>
        <v>1</v>
      </c>
      <c r="AQ18" s="188"/>
      <c r="AR18" s="135" t="s">
        <v>99</v>
      </c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6"/>
      <c r="BH18" s="4"/>
      <c r="BI18" s="4"/>
      <c r="BJ18" s="4"/>
      <c r="BK18" s="4"/>
    </row>
    <row r="19" spans="1:63" ht="19.5" customHeight="1" x14ac:dyDescent="0.2">
      <c r="A19" s="240"/>
      <c r="B19" s="190"/>
      <c r="C19" s="190"/>
      <c r="D19" s="190"/>
      <c r="E19" s="190"/>
      <c r="F19" s="190"/>
      <c r="G19" s="190"/>
      <c r="H19" s="190"/>
      <c r="I19" s="190"/>
      <c r="J19" s="146"/>
      <c r="K19" s="146"/>
      <c r="L19" s="146"/>
      <c r="M19" s="146"/>
      <c r="N19" s="146"/>
      <c r="O19" s="73" t="s">
        <v>19</v>
      </c>
      <c r="P19" s="443"/>
      <c r="Q19" s="444"/>
      <c r="R19" s="444"/>
      <c r="S19" s="444"/>
      <c r="T19" s="444"/>
      <c r="U19" s="444"/>
      <c r="V19" s="444"/>
      <c r="W19" s="445"/>
      <c r="X19" s="443">
        <v>1</v>
      </c>
      <c r="Y19" s="444"/>
      <c r="Z19" s="444"/>
      <c r="AA19" s="444"/>
      <c r="AB19" s="444"/>
      <c r="AC19" s="444"/>
      <c r="AD19" s="444"/>
      <c r="AE19" s="445"/>
      <c r="AF19" s="443"/>
      <c r="AG19" s="444"/>
      <c r="AH19" s="444"/>
      <c r="AI19" s="444"/>
      <c r="AJ19" s="444"/>
      <c r="AK19" s="444"/>
      <c r="AL19" s="444"/>
      <c r="AM19" s="445"/>
      <c r="AN19" s="440">
        <f t="shared" si="0"/>
        <v>1</v>
      </c>
      <c r="AO19" s="441"/>
      <c r="AP19" s="188"/>
      <c r="AQ19" s="188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6"/>
      <c r="BH19" s="4"/>
      <c r="BI19" s="4"/>
      <c r="BJ19" s="4"/>
      <c r="BK19" s="4"/>
    </row>
    <row r="20" spans="1:63" ht="19.5" customHeight="1" x14ac:dyDescent="0.2">
      <c r="A20" s="238" t="s">
        <v>84</v>
      </c>
      <c r="B20" s="456" t="s">
        <v>161</v>
      </c>
      <c r="C20" s="456"/>
      <c r="D20" s="456"/>
      <c r="E20" s="456"/>
      <c r="F20" s="456"/>
      <c r="G20" s="456"/>
      <c r="H20" s="456"/>
      <c r="I20" s="456"/>
      <c r="J20" s="146" t="s">
        <v>165</v>
      </c>
      <c r="K20" s="146"/>
      <c r="L20" s="146"/>
      <c r="M20" s="146"/>
      <c r="N20" s="146"/>
      <c r="O20" s="81" t="s">
        <v>17</v>
      </c>
      <c r="P20" s="450"/>
      <c r="Q20" s="250"/>
      <c r="R20" s="250"/>
      <c r="S20" s="250"/>
      <c r="T20" s="250"/>
      <c r="U20" s="250"/>
      <c r="V20" s="250"/>
      <c r="W20" s="457"/>
      <c r="X20" s="450"/>
      <c r="Y20" s="250"/>
      <c r="Z20" s="451">
        <v>1</v>
      </c>
      <c r="AA20" s="451"/>
      <c r="AB20" s="446"/>
      <c r="AC20" s="446"/>
      <c r="AD20" s="446"/>
      <c r="AE20" s="447"/>
      <c r="AF20" s="450"/>
      <c r="AG20" s="250"/>
      <c r="AH20" s="250"/>
      <c r="AI20" s="250"/>
      <c r="AJ20" s="250"/>
      <c r="AK20" s="250"/>
      <c r="AL20" s="250"/>
      <c r="AM20" s="457"/>
      <c r="AN20" s="440">
        <f t="shared" si="0"/>
        <v>1</v>
      </c>
      <c r="AO20" s="441"/>
      <c r="AP20" s="188">
        <f t="shared" ref="AP20" si="4">AN21/AN20</f>
        <v>1</v>
      </c>
      <c r="AQ20" s="188"/>
      <c r="AR20" s="135" t="s">
        <v>100</v>
      </c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6"/>
      <c r="BH20" s="4"/>
      <c r="BI20" s="4"/>
      <c r="BJ20" s="4"/>
      <c r="BK20" s="4"/>
    </row>
    <row r="21" spans="1:63" ht="19.5" customHeight="1" x14ac:dyDescent="0.2">
      <c r="A21" s="239"/>
      <c r="B21" s="456"/>
      <c r="C21" s="456"/>
      <c r="D21" s="456"/>
      <c r="E21" s="456"/>
      <c r="F21" s="456"/>
      <c r="G21" s="456"/>
      <c r="H21" s="456"/>
      <c r="I21" s="456"/>
      <c r="J21" s="146"/>
      <c r="K21" s="146"/>
      <c r="L21" s="146"/>
      <c r="M21" s="146"/>
      <c r="N21" s="146"/>
      <c r="O21" s="73" t="s">
        <v>19</v>
      </c>
      <c r="P21" s="443"/>
      <c r="Q21" s="444"/>
      <c r="R21" s="444"/>
      <c r="S21" s="444"/>
      <c r="T21" s="444"/>
      <c r="U21" s="444"/>
      <c r="V21" s="444"/>
      <c r="W21" s="445"/>
      <c r="X21" s="443"/>
      <c r="Y21" s="444"/>
      <c r="Z21" s="444">
        <v>1</v>
      </c>
      <c r="AA21" s="444"/>
      <c r="AB21" s="444"/>
      <c r="AC21" s="444"/>
      <c r="AD21" s="444"/>
      <c r="AE21" s="445"/>
      <c r="AF21" s="443"/>
      <c r="AG21" s="444"/>
      <c r="AH21" s="444"/>
      <c r="AI21" s="444"/>
      <c r="AJ21" s="444"/>
      <c r="AK21" s="444"/>
      <c r="AL21" s="444"/>
      <c r="AM21" s="445"/>
      <c r="AN21" s="440">
        <f t="shared" si="0"/>
        <v>1</v>
      </c>
      <c r="AO21" s="441"/>
      <c r="AP21" s="188"/>
      <c r="AQ21" s="188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6"/>
      <c r="BH21" s="4"/>
      <c r="BI21" s="4"/>
      <c r="BJ21" s="4"/>
      <c r="BK21" s="4"/>
    </row>
    <row r="22" spans="1:63" ht="19.5" customHeight="1" x14ac:dyDescent="0.2">
      <c r="A22" s="239"/>
      <c r="B22" s="456" t="s">
        <v>162</v>
      </c>
      <c r="C22" s="456"/>
      <c r="D22" s="456"/>
      <c r="E22" s="456"/>
      <c r="F22" s="456"/>
      <c r="G22" s="456"/>
      <c r="H22" s="456"/>
      <c r="I22" s="456"/>
      <c r="J22" s="146" t="s">
        <v>165</v>
      </c>
      <c r="K22" s="146"/>
      <c r="L22" s="146"/>
      <c r="M22" s="146"/>
      <c r="N22" s="146"/>
      <c r="O22" s="81" t="s">
        <v>17</v>
      </c>
      <c r="P22" s="450"/>
      <c r="Q22" s="250"/>
      <c r="R22" s="250"/>
      <c r="S22" s="250"/>
      <c r="T22" s="250"/>
      <c r="U22" s="250"/>
      <c r="V22" s="250"/>
      <c r="W22" s="457"/>
      <c r="X22" s="450"/>
      <c r="Y22" s="250"/>
      <c r="Z22" s="446">
        <v>1</v>
      </c>
      <c r="AA22" s="446"/>
      <c r="AB22" s="446"/>
      <c r="AC22" s="446"/>
      <c r="AD22" s="446"/>
      <c r="AE22" s="447"/>
      <c r="AF22" s="450"/>
      <c r="AG22" s="250"/>
      <c r="AH22" s="250"/>
      <c r="AI22" s="250"/>
      <c r="AJ22" s="250"/>
      <c r="AK22" s="250"/>
      <c r="AL22" s="250"/>
      <c r="AM22" s="457"/>
      <c r="AN22" s="440">
        <f t="shared" si="0"/>
        <v>1</v>
      </c>
      <c r="AO22" s="441"/>
      <c r="AP22" s="188">
        <f t="shared" ref="AP22" si="5">AN23/AN22</f>
        <v>1</v>
      </c>
      <c r="AQ22" s="188"/>
      <c r="AR22" s="135" t="s">
        <v>123</v>
      </c>
      <c r="AS22" s="135"/>
      <c r="AT22" s="135"/>
      <c r="AU22" s="135"/>
      <c r="AV22" s="135"/>
      <c r="AW22" s="135"/>
      <c r="AX22" s="135"/>
      <c r="AY22" s="135"/>
      <c r="AZ22" s="135"/>
      <c r="BA22" s="123"/>
      <c r="BB22" s="124"/>
      <c r="BC22" s="124"/>
      <c r="BD22" s="124"/>
      <c r="BE22" s="124"/>
      <c r="BF22" s="124"/>
      <c r="BG22" s="199"/>
      <c r="BH22" s="4"/>
      <c r="BI22" s="4"/>
      <c r="BJ22" s="4"/>
      <c r="BK22" s="4"/>
    </row>
    <row r="23" spans="1:63" ht="19.5" customHeight="1" x14ac:dyDescent="0.2">
      <c r="A23" s="239"/>
      <c r="B23" s="456"/>
      <c r="C23" s="456"/>
      <c r="D23" s="456"/>
      <c r="E23" s="456"/>
      <c r="F23" s="456"/>
      <c r="G23" s="456"/>
      <c r="H23" s="456"/>
      <c r="I23" s="456"/>
      <c r="J23" s="146"/>
      <c r="K23" s="146"/>
      <c r="L23" s="146"/>
      <c r="M23" s="146"/>
      <c r="N23" s="146"/>
      <c r="O23" s="73" t="s">
        <v>19</v>
      </c>
      <c r="P23" s="443"/>
      <c r="Q23" s="444"/>
      <c r="R23" s="444"/>
      <c r="S23" s="444"/>
      <c r="T23" s="444"/>
      <c r="U23" s="444"/>
      <c r="V23" s="444"/>
      <c r="W23" s="445"/>
      <c r="X23" s="443"/>
      <c r="Y23" s="444"/>
      <c r="Z23" s="444">
        <v>1</v>
      </c>
      <c r="AA23" s="444"/>
      <c r="AB23" s="444"/>
      <c r="AC23" s="444"/>
      <c r="AD23" s="444"/>
      <c r="AE23" s="445"/>
      <c r="AF23" s="443"/>
      <c r="AG23" s="444"/>
      <c r="AH23" s="444"/>
      <c r="AI23" s="444"/>
      <c r="AJ23" s="444"/>
      <c r="AK23" s="444"/>
      <c r="AL23" s="444"/>
      <c r="AM23" s="445"/>
      <c r="AN23" s="440">
        <f t="shared" si="0"/>
        <v>1</v>
      </c>
      <c r="AO23" s="441"/>
      <c r="AP23" s="188"/>
      <c r="AQ23" s="188"/>
      <c r="AR23" s="135"/>
      <c r="AS23" s="135"/>
      <c r="AT23" s="135"/>
      <c r="AU23" s="135"/>
      <c r="AV23" s="135"/>
      <c r="AW23" s="135"/>
      <c r="AX23" s="135"/>
      <c r="AY23" s="135"/>
      <c r="AZ23" s="135"/>
      <c r="BA23" s="126"/>
      <c r="BB23" s="127"/>
      <c r="BC23" s="127"/>
      <c r="BD23" s="127"/>
      <c r="BE23" s="127"/>
      <c r="BF23" s="127"/>
      <c r="BG23" s="200"/>
      <c r="BH23" s="4"/>
      <c r="BI23" s="4"/>
      <c r="BJ23" s="4"/>
      <c r="BK23" s="4"/>
    </row>
    <row r="24" spans="1:63" ht="19.5" customHeight="1" x14ac:dyDescent="0.2">
      <c r="A24" s="239"/>
      <c r="B24" s="194" t="s">
        <v>153</v>
      </c>
      <c r="C24" s="194"/>
      <c r="D24" s="194"/>
      <c r="E24" s="194"/>
      <c r="F24" s="194"/>
      <c r="G24" s="194"/>
      <c r="H24" s="194"/>
      <c r="I24" s="194"/>
      <c r="J24" s="191" t="s">
        <v>146</v>
      </c>
      <c r="K24" s="191"/>
      <c r="L24" s="191"/>
      <c r="M24" s="191"/>
      <c r="N24" s="191"/>
      <c r="O24" s="73"/>
      <c r="P24" s="450"/>
      <c r="Q24" s="250"/>
      <c r="R24" s="250"/>
      <c r="S24" s="250"/>
      <c r="T24" s="250"/>
      <c r="U24" s="250"/>
      <c r="V24" s="250"/>
      <c r="W24" s="457"/>
      <c r="X24" s="450"/>
      <c r="Y24" s="250"/>
      <c r="Z24" s="446">
        <v>1</v>
      </c>
      <c r="AA24" s="446"/>
      <c r="AB24" s="446"/>
      <c r="AC24" s="446"/>
      <c r="AD24" s="446"/>
      <c r="AE24" s="447"/>
      <c r="AF24" s="450"/>
      <c r="AG24" s="250"/>
      <c r="AH24" s="250"/>
      <c r="AI24" s="250"/>
      <c r="AJ24" s="250"/>
      <c r="AK24" s="250"/>
      <c r="AL24" s="250"/>
      <c r="AM24" s="457"/>
      <c r="AN24" s="440">
        <f t="shared" ref="AN24:AN25" si="6">SUM(P24:AM24)</f>
        <v>1</v>
      </c>
      <c r="AO24" s="441"/>
      <c r="AP24" s="188">
        <f t="shared" ref="AP24" si="7">AN25/AN24</f>
        <v>0</v>
      </c>
      <c r="AQ24" s="188"/>
      <c r="AR24" s="135" t="s">
        <v>123</v>
      </c>
      <c r="AS24" s="135"/>
      <c r="AT24" s="135"/>
      <c r="AU24" s="135"/>
      <c r="AV24" s="135"/>
      <c r="AW24" s="135"/>
      <c r="AX24" s="135"/>
      <c r="AY24" s="135"/>
      <c r="AZ24" s="135"/>
      <c r="BA24" s="93"/>
      <c r="BB24" s="94"/>
      <c r="BC24" s="94"/>
      <c r="BD24" s="94"/>
      <c r="BE24" s="94"/>
      <c r="BF24" s="94"/>
      <c r="BG24" s="95"/>
      <c r="BH24" s="4"/>
      <c r="BI24" s="4"/>
      <c r="BJ24" s="4"/>
      <c r="BK24" s="4"/>
    </row>
    <row r="25" spans="1:63" ht="19.5" customHeight="1" x14ac:dyDescent="0.2">
      <c r="A25" s="239"/>
      <c r="B25" s="194"/>
      <c r="C25" s="194"/>
      <c r="D25" s="194"/>
      <c r="E25" s="194"/>
      <c r="F25" s="194"/>
      <c r="G25" s="194"/>
      <c r="H25" s="194"/>
      <c r="I25" s="194"/>
      <c r="J25" s="191"/>
      <c r="K25" s="191"/>
      <c r="L25" s="191"/>
      <c r="M25" s="191"/>
      <c r="N25" s="191"/>
      <c r="O25" s="73"/>
      <c r="P25" s="443"/>
      <c r="Q25" s="444"/>
      <c r="R25" s="444"/>
      <c r="S25" s="444"/>
      <c r="T25" s="444"/>
      <c r="U25" s="444"/>
      <c r="V25" s="444"/>
      <c r="W25" s="445"/>
      <c r="X25" s="443"/>
      <c r="Y25" s="444"/>
      <c r="Z25" s="444"/>
      <c r="AA25" s="444"/>
      <c r="AB25" s="444"/>
      <c r="AC25" s="444"/>
      <c r="AD25" s="444"/>
      <c r="AE25" s="445"/>
      <c r="AF25" s="443"/>
      <c r="AG25" s="444"/>
      <c r="AH25" s="444"/>
      <c r="AI25" s="444"/>
      <c r="AJ25" s="444"/>
      <c r="AK25" s="444"/>
      <c r="AL25" s="444"/>
      <c r="AM25" s="445"/>
      <c r="AN25" s="440">
        <f t="shared" si="6"/>
        <v>0</v>
      </c>
      <c r="AO25" s="441"/>
      <c r="AP25" s="188"/>
      <c r="AQ25" s="188"/>
      <c r="AR25" s="135"/>
      <c r="AS25" s="135"/>
      <c r="AT25" s="135"/>
      <c r="AU25" s="135"/>
      <c r="AV25" s="135"/>
      <c r="AW25" s="135"/>
      <c r="AX25" s="135"/>
      <c r="AY25" s="135"/>
      <c r="AZ25" s="135"/>
      <c r="BA25" s="93"/>
      <c r="BB25" s="94"/>
      <c r="BC25" s="94"/>
      <c r="BD25" s="94"/>
      <c r="BE25" s="94"/>
      <c r="BF25" s="94"/>
      <c r="BG25" s="95"/>
      <c r="BH25" s="4"/>
      <c r="BI25" s="4"/>
      <c r="BJ25" s="4"/>
      <c r="BK25" s="4"/>
    </row>
    <row r="26" spans="1:63" ht="19.5" customHeight="1" x14ac:dyDescent="0.2">
      <c r="A26" s="239"/>
      <c r="B26" s="456" t="s">
        <v>163</v>
      </c>
      <c r="C26" s="456"/>
      <c r="D26" s="456"/>
      <c r="E26" s="456"/>
      <c r="F26" s="456"/>
      <c r="G26" s="456"/>
      <c r="H26" s="456"/>
      <c r="I26" s="456"/>
      <c r="J26" s="146" t="s">
        <v>165</v>
      </c>
      <c r="K26" s="146"/>
      <c r="L26" s="146"/>
      <c r="M26" s="146"/>
      <c r="N26" s="146"/>
      <c r="O26" s="81" t="s">
        <v>17</v>
      </c>
      <c r="P26" s="450"/>
      <c r="Q26" s="250"/>
      <c r="R26" s="250"/>
      <c r="S26" s="250"/>
      <c r="T26" s="250"/>
      <c r="U26" s="250"/>
      <c r="V26" s="250"/>
      <c r="W26" s="457"/>
      <c r="X26" s="450"/>
      <c r="Y26" s="250"/>
      <c r="Z26" s="446">
        <v>1</v>
      </c>
      <c r="AA26" s="446"/>
      <c r="AB26" s="446"/>
      <c r="AC26" s="446"/>
      <c r="AD26" s="446"/>
      <c r="AE26" s="447"/>
      <c r="AF26" s="450"/>
      <c r="AG26" s="250"/>
      <c r="AH26" s="250"/>
      <c r="AI26" s="250"/>
      <c r="AJ26" s="250"/>
      <c r="AK26" s="250"/>
      <c r="AL26" s="250"/>
      <c r="AM26" s="457"/>
      <c r="AN26" s="440">
        <f t="shared" si="0"/>
        <v>1</v>
      </c>
      <c r="AO26" s="441"/>
      <c r="AP26" s="188">
        <f t="shared" ref="AP26" si="8">AN27/AN26</f>
        <v>1</v>
      </c>
      <c r="AQ26" s="188"/>
      <c r="AR26" s="135" t="s">
        <v>101</v>
      </c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6"/>
      <c r="BH26" s="4"/>
      <c r="BI26" s="4"/>
      <c r="BJ26" s="4"/>
      <c r="BK26" s="4"/>
    </row>
    <row r="27" spans="1:63" ht="19.5" customHeight="1" x14ac:dyDescent="0.2">
      <c r="A27" s="239"/>
      <c r="B27" s="456"/>
      <c r="C27" s="456"/>
      <c r="D27" s="456"/>
      <c r="E27" s="456"/>
      <c r="F27" s="456"/>
      <c r="G27" s="456"/>
      <c r="H27" s="456"/>
      <c r="I27" s="456"/>
      <c r="J27" s="146"/>
      <c r="K27" s="146"/>
      <c r="L27" s="146"/>
      <c r="M27" s="146"/>
      <c r="N27" s="146"/>
      <c r="O27" s="73" t="s">
        <v>19</v>
      </c>
      <c r="P27" s="443"/>
      <c r="Q27" s="444"/>
      <c r="R27" s="444"/>
      <c r="S27" s="444"/>
      <c r="T27" s="444"/>
      <c r="U27" s="444"/>
      <c r="V27" s="444"/>
      <c r="W27" s="445"/>
      <c r="X27" s="443"/>
      <c r="Y27" s="444"/>
      <c r="Z27" s="444">
        <v>1</v>
      </c>
      <c r="AA27" s="444"/>
      <c r="AB27" s="444"/>
      <c r="AC27" s="444"/>
      <c r="AD27" s="444"/>
      <c r="AE27" s="445"/>
      <c r="AF27" s="443"/>
      <c r="AG27" s="444"/>
      <c r="AH27" s="444"/>
      <c r="AI27" s="444"/>
      <c r="AJ27" s="444"/>
      <c r="AK27" s="444"/>
      <c r="AL27" s="444"/>
      <c r="AM27" s="445"/>
      <c r="AN27" s="440">
        <f t="shared" si="0"/>
        <v>1</v>
      </c>
      <c r="AO27" s="441"/>
      <c r="AP27" s="188"/>
      <c r="AQ27" s="188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6"/>
      <c r="BH27" s="4"/>
      <c r="BI27" s="4"/>
      <c r="BJ27" s="4"/>
      <c r="BK27" s="4"/>
    </row>
    <row r="28" spans="1:63" ht="25.5" hidden="1" customHeight="1" x14ac:dyDescent="0.2">
      <c r="A28" s="239"/>
      <c r="B28" s="464"/>
      <c r="C28" s="465"/>
      <c r="D28" s="465"/>
      <c r="E28" s="465"/>
      <c r="F28" s="465"/>
      <c r="G28" s="465"/>
      <c r="H28" s="465"/>
      <c r="I28" s="466"/>
      <c r="J28" s="470"/>
      <c r="K28" s="471"/>
      <c r="L28" s="471"/>
      <c r="M28" s="471"/>
      <c r="N28" s="472"/>
      <c r="O28" s="72" t="s">
        <v>17</v>
      </c>
      <c r="P28" s="450"/>
      <c r="Q28" s="250"/>
      <c r="R28" s="250"/>
      <c r="S28" s="250"/>
      <c r="T28" s="250"/>
      <c r="U28" s="250"/>
      <c r="V28" s="250"/>
      <c r="W28" s="457"/>
      <c r="X28" s="450"/>
      <c r="Y28" s="250"/>
      <c r="Z28" s="250"/>
      <c r="AA28" s="250"/>
      <c r="AB28" s="250"/>
      <c r="AC28" s="250"/>
      <c r="AD28" s="250"/>
      <c r="AE28" s="457"/>
      <c r="AF28" s="450"/>
      <c r="AG28" s="250"/>
      <c r="AH28" s="250"/>
      <c r="AI28" s="250"/>
      <c r="AJ28" s="250"/>
      <c r="AK28" s="250"/>
      <c r="AL28" s="250"/>
      <c r="AM28" s="457"/>
      <c r="AN28" s="440">
        <f t="shared" si="0"/>
        <v>0</v>
      </c>
      <c r="AO28" s="441"/>
      <c r="AP28" s="188" t="e">
        <f>AN29/AN28</f>
        <v>#DIV/0!</v>
      </c>
      <c r="AQ28" s="188"/>
      <c r="AR28" s="123" t="s">
        <v>119</v>
      </c>
      <c r="AS28" s="124"/>
      <c r="AT28" s="124"/>
      <c r="AU28" s="125"/>
      <c r="AV28" s="135"/>
      <c r="AW28" s="135"/>
      <c r="AX28" s="135"/>
      <c r="AY28" s="135"/>
      <c r="AZ28" s="135"/>
      <c r="BA28" s="123"/>
      <c r="BB28" s="124"/>
      <c r="BC28" s="124"/>
      <c r="BD28" s="124"/>
      <c r="BE28" s="124"/>
      <c r="BF28" s="124"/>
      <c r="BG28" s="199"/>
      <c r="BH28" s="4"/>
      <c r="BI28" s="4"/>
      <c r="BJ28" s="4"/>
      <c r="BK28" s="4"/>
    </row>
    <row r="29" spans="1:63" ht="19.5" hidden="1" customHeight="1" x14ac:dyDescent="0.2">
      <c r="A29" s="239"/>
      <c r="B29" s="467"/>
      <c r="C29" s="468"/>
      <c r="D29" s="468"/>
      <c r="E29" s="468"/>
      <c r="F29" s="468"/>
      <c r="G29" s="468"/>
      <c r="H29" s="468"/>
      <c r="I29" s="469"/>
      <c r="J29" s="473"/>
      <c r="K29" s="474"/>
      <c r="L29" s="474"/>
      <c r="M29" s="474"/>
      <c r="N29" s="475"/>
      <c r="O29" s="73" t="s">
        <v>19</v>
      </c>
      <c r="P29" s="443"/>
      <c r="Q29" s="444"/>
      <c r="R29" s="444"/>
      <c r="S29" s="444"/>
      <c r="T29" s="444"/>
      <c r="U29" s="444"/>
      <c r="V29" s="444"/>
      <c r="W29" s="445"/>
      <c r="X29" s="443"/>
      <c r="Y29" s="444"/>
      <c r="Z29" s="444"/>
      <c r="AA29" s="444"/>
      <c r="AB29" s="444"/>
      <c r="AC29" s="444"/>
      <c r="AD29" s="444"/>
      <c r="AE29" s="445"/>
      <c r="AF29" s="443"/>
      <c r="AG29" s="444"/>
      <c r="AH29" s="444"/>
      <c r="AI29" s="444"/>
      <c r="AJ29" s="444"/>
      <c r="AK29" s="444"/>
      <c r="AL29" s="444"/>
      <c r="AM29" s="445"/>
      <c r="AN29" s="440">
        <f t="shared" si="0"/>
        <v>0</v>
      </c>
      <c r="AO29" s="441"/>
      <c r="AP29" s="188"/>
      <c r="AQ29" s="188"/>
      <c r="AR29" s="126"/>
      <c r="AS29" s="127"/>
      <c r="AT29" s="127"/>
      <c r="AU29" s="128"/>
      <c r="AV29" s="135"/>
      <c r="AW29" s="135"/>
      <c r="AX29" s="135"/>
      <c r="AY29" s="135"/>
      <c r="AZ29" s="135"/>
      <c r="BA29" s="126"/>
      <c r="BB29" s="127"/>
      <c r="BC29" s="127"/>
      <c r="BD29" s="127"/>
      <c r="BE29" s="127"/>
      <c r="BF29" s="127"/>
      <c r="BG29" s="200"/>
      <c r="BH29" s="4"/>
      <c r="BI29" s="4"/>
      <c r="BJ29" s="4"/>
      <c r="BK29" s="4"/>
    </row>
    <row r="30" spans="1:63" ht="24.75" hidden="1" customHeight="1" x14ac:dyDescent="0.2">
      <c r="A30" s="239"/>
      <c r="B30" s="456"/>
      <c r="C30" s="456"/>
      <c r="D30" s="456"/>
      <c r="E30" s="456"/>
      <c r="F30" s="456"/>
      <c r="G30" s="456"/>
      <c r="H30" s="456"/>
      <c r="I30" s="456"/>
      <c r="J30" s="146"/>
      <c r="K30" s="146"/>
      <c r="L30" s="146"/>
      <c r="M30" s="146"/>
      <c r="N30" s="146"/>
      <c r="O30" s="72" t="s">
        <v>17</v>
      </c>
      <c r="P30" s="450"/>
      <c r="Q30" s="250"/>
      <c r="R30" s="250"/>
      <c r="S30" s="250"/>
      <c r="T30" s="250"/>
      <c r="U30" s="250"/>
      <c r="V30" s="250"/>
      <c r="W30" s="457"/>
      <c r="X30" s="450"/>
      <c r="Y30" s="250"/>
      <c r="Z30" s="250"/>
      <c r="AA30" s="250"/>
      <c r="AB30" s="250"/>
      <c r="AC30" s="250"/>
      <c r="AD30" s="250"/>
      <c r="AE30" s="457"/>
      <c r="AF30" s="450"/>
      <c r="AG30" s="250"/>
      <c r="AH30" s="250"/>
      <c r="AI30" s="250"/>
      <c r="AJ30" s="250"/>
      <c r="AK30" s="250"/>
      <c r="AL30" s="250"/>
      <c r="AM30" s="457"/>
      <c r="AN30" s="440">
        <f t="shared" si="0"/>
        <v>0</v>
      </c>
      <c r="AO30" s="441"/>
      <c r="AP30" s="188" t="e">
        <f t="shared" ref="AP30" si="9">AN31/AN30</f>
        <v>#DIV/0!</v>
      </c>
      <c r="AQ30" s="188"/>
      <c r="AR30" s="135" t="s">
        <v>101</v>
      </c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6"/>
      <c r="BH30" s="4"/>
      <c r="BI30" s="4"/>
      <c r="BJ30" s="4"/>
      <c r="BK30" s="4"/>
    </row>
    <row r="31" spans="1:63" ht="33" hidden="1" customHeight="1" x14ac:dyDescent="0.2">
      <c r="A31" s="239"/>
      <c r="B31" s="456"/>
      <c r="C31" s="456"/>
      <c r="D31" s="456"/>
      <c r="E31" s="456"/>
      <c r="F31" s="456"/>
      <c r="G31" s="456"/>
      <c r="H31" s="456"/>
      <c r="I31" s="456"/>
      <c r="J31" s="146"/>
      <c r="K31" s="146"/>
      <c r="L31" s="146"/>
      <c r="M31" s="146"/>
      <c r="N31" s="146"/>
      <c r="O31" s="73" t="s">
        <v>19</v>
      </c>
      <c r="P31" s="443"/>
      <c r="Q31" s="444"/>
      <c r="R31" s="444"/>
      <c r="S31" s="444"/>
      <c r="T31" s="444"/>
      <c r="U31" s="444"/>
      <c r="V31" s="444"/>
      <c r="W31" s="445"/>
      <c r="X31" s="443"/>
      <c r="Y31" s="444"/>
      <c r="Z31" s="444"/>
      <c r="AA31" s="444"/>
      <c r="AB31" s="444"/>
      <c r="AC31" s="444"/>
      <c r="AD31" s="444"/>
      <c r="AE31" s="445"/>
      <c r="AF31" s="443"/>
      <c r="AG31" s="444"/>
      <c r="AH31" s="444"/>
      <c r="AI31" s="444"/>
      <c r="AJ31" s="444"/>
      <c r="AK31" s="444"/>
      <c r="AL31" s="444"/>
      <c r="AM31" s="445"/>
      <c r="AN31" s="440">
        <f t="shared" si="0"/>
        <v>0</v>
      </c>
      <c r="AO31" s="441"/>
      <c r="AP31" s="188"/>
      <c r="AQ31" s="188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6"/>
      <c r="BH31" s="4"/>
      <c r="BI31" s="4"/>
      <c r="BJ31" s="4"/>
      <c r="BK31" s="4"/>
    </row>
    <row r="32" spans="1:63" ht="19.5" hidden="1" customHeight="1" x14ac:dyDescent="0.2">
      <c r="A32" s="239"/>
      <c r="B32" s="456"/>
      <c r="C32" s="456"/>
      <c r="D32" s="456"/>
      <c r="E32" s="456"/>
      <c r="F32" s="456"/>
      <c r="G32" s="456"/>
      <c r="H32" s="456"/>
      <c r="I32" s="456"/>
      <c r="J32" s="146"/>
      <c r="K32" s="146"/>
      <c r="L32" s="146"/>
      <c r="M32" s="146"/>
      <c r="N32" s="146"/>
      <c r="O32" s="72" t="s">
        <v>17</v>
      </c>
      <c r="P32" s="443"/>
      <c r="Q32" s="444"/>
      <c r="R32" s="444"/>
      <c r="S32" s="444"/>
      <c r="T32" s="444"/>
      <c r="U32" s="444"/>
      <c r="V32" s="444"/>
      <c r="W32" s="445"/>
      <c r="X32" s="443"/>
      <c r="Y32" s="444"/>
      <c r="Z32" s="444"/>
      <c r="AA32" s="444"/>
      <c r="AB32" s="444"/>
      <c r="AC32" s="444"/>
      <c r="AD32" s="444"/>
      <c r="AE32" s="445"/>
      <c r="AF32" s="448"/>
      <c r="AG32" s="446"/>
      <c r="AH32" s="446"/>
      <c r="AI32" s="446"/>
      <c r="AJ32" s="446"/>
      <c r="AK32" s="446"/>
      <c r="AL32" s="446"/>
      <c r="AM32" s="447"/>
      <c r="AN32" s="440">
        <f t="shared" si="0"/>
        <v>0</v>
      </c>
      <c r="AO32" s="441"/>
      <c r="AP32" s="188" t="e">
        <f t="shared" ref="AP32" si="10">AN33/AN32</f>
        <v>#DIV/0!</v>
      </c>
      <c r="AQ32" s="188"/>
      <c r="AR32" s="137" t="s">
        <v>102</v>
      </c>
      <c r="AS32" s="137"/>
      <c r="AT32" s="137"/>
      <c r="AU32" s="137"/>
      <c r="AV32" s="135"/>
      <c r="AW32" s="135"/>
      <c r="AX32" s="135"/>
      <c r="AY32" s="135"/>
      <c r="AZ32" s="135"/>
      <c r="BA32" s="202"/>
      <c r="BB32" s="202"/>
      <c r="BC32" s="202"/>
      <c r="BD32" s="202"/>
      <c r="BE32" s="202"/>
      <c r="BF32" s="202"/>
      <c r="BG32" s="203"/>
      <c r="BH32" s="4"/>
      <c r="BI32" s="4"/>
      <c r="BJ32" s="4"/>
      <c r="BK32" s="4"/>
    </row>
    <row r="33" spans="1:63" ht="19.5" hidden="1" customHeight="1" x14ac:dyDescent="0.2">
      <c r="A33" s="239"/>
      <c r="B33" s="456"/>
      <c r="C33" s="456"/>
      <c r="D33" s="456"/>
      <c r="E33" s="456"/>
      <c r="F33" s="456"/>
      <c r="G33" s="456"/>
      <c r="H33" s="456"/>
      <c r="I33" s="456"/>
      <c r="J33" s="146"/>
      <c r="K33" s="146"/>
      <c r="L33" s="146"/>
      <c r="M33" s="146"/>
      <c r="N33" s="146"/>
      <c r="O33" s="73" t="s">
        <v>19</v>
      </c>
      <c r="P33" s="443"/>
      <c r="Q33" s="444"/>
      <c r="R33" s="444"/>
      <c r="S33" s="444"/>
      <c r="T33" s="444"/>
      <c r="U33" s="444"/>
      <c r="V33" s="444"/>
      <c r="W33" s="445"/>
      <c r="X33" s="443"/>
      <c r="Y33" s="444"/>
      <c r="Z33" s="444"/>
      <c r="AA33" s="444"/>
      <c r="AB33" s="444"/>
      <c r="AC33" s="444"/>
      <c r="AD33" s="444"/>
      <c r="AE33" s="445"/>
      <c r="AF33" s="443"/>
      <c r="AG33" s="444"/>
      <c r="AH33" s="444"/>
      <c r="AI33" s="444"/>
      <c r="AJ33" s="444"/>
      <c r="AK33" s="444"/>
      <c r="AL33" s="444"/>
      <c r="AM33" s="445"/>
      <c r="AN33" s="440">
        <f t="shared" si="0"/>
        <v>0</v>
      </c>
      <c r="AO33" s="441"/>
      <c r="AP33" s="188"/>
      <c r="AQ33" s="188"/>
      <c r="AR33" s="137"/>
      <c r="AS33" s="137"/>
      <c r="AT33" s="137"/>
      <c r="AU33" s="137"/>
      <c r="AV33" s="135"/>
      <c r="AW33" s="135"/>
      <c r="AX33" s="135"/>
      <c r="AY33" s="135"/>
      <c r="AZ33" s="135"/>
      <c r="BA33" s="202"/>
      <c r="BB33" s="202"/>
      <c r="BC33" s="202"/>
      <c r="BD33" s="202"/>
      <c r="BE33" s="202"/>
      <c r="BF33" s="202"/>
      <c r="BG33" s="203"/>
      <c r="BH33" s="4"/>
      <c r="BI33" s="4"/>
      <c r="BJ33" s="4"/>
      <c r="BK33" s="4"/>
    </row>
    <row r="34" spans="1:63" ht="19.5" hidden="1" customHeight="1" x14ac:dyDescent="0.2">
      <c r="A34" s="239"/>
      <c r="B34" s="456"/>
      <c r="C34" s="456"/>
      <c r="D34" s="456"/>
      <c r="E34" s="456"/>
      <c r="F34" s="456"/>
      <c r="G34" s="456"/>
      <c r="H34" s="456"/>
      <c r="I34" s="456"/>
      <c r="J34" s="146"/>
      <c r="K34" s="146"/>
      <c r="L34" s="146"/>
      <c r="M34" s="146"/>
      <c r="N34" s="146"/>
      <c r="O34" s="72" t="s">
        <v>17</v>
      </c>
      <c r="P34" s="443"/>
      <c r="Q34" s="444"/>
      <c r="R34" s="444"/>
      <c r="S34" s="444"/>
      <c r="T34" s="444"/>
      <c r="U34" s="444"/>
      <c r="V34" s="444"/>
      <c r="W34" s="445"/>
      <c r="X34" s="443"/>
      <c r="Y34" s="444"/>
      <c r="Z34" s="444"/>
      <c r="AA34" s="444"/>
      <c r="AB34" s="444"/>
      <c r="AC34" s="444"/>
      <c r="AD34" s="444"/>
      <c r="AE34" s="445"/>
      <c r="AF34" s="443"/>
      <c r="AG34" s="444"/>
      <c r="AH34" s="444"/>
      <c r="AI34" s="444"/>
      <c r="AJ34" s="444"/>
      <c r="AK34" s="444"/>
      <c r="AL34" s="446"/>
      <c r="AM34" s="447"/>
      <c r="AN34" s="440">
        <f t="shared" si="0"/>
        <v>0</v>
      </c>
      <c r="AO34" s="441"/>
      <c r="AP34" s="188" t="e">
        <f t="shared" ref="AP34" si="11">AN35/AN34</f>
        <v>#DIV/0!</v>
      </c>
      <c r="AQ34" s="188"/>
      <c r="AR34" s="137" t="s">
        <v>103</v>
      </c>
      <c r="AS34" s="137"/>
      <c r="AT34" s="137"/>
      <c r="AU34" s="137"/>
      <c r="AV34" s="135"/>
      <c r="AW34" s="135"/>
      <c r="AX34" s="135"/>
      <c r="AY34" s="135"/>
      <c r="AZ34" s="135"/>
      <c r="BA34" s="202"/>
      <c r="BB34" s="202"/>
      <c r="BC34" s="202"/>
      <c r="BD34" s="202"/>
      <c r="BE34" s="202"/>
      <c r="BF34" s="202"/>
      <c r="BG34" s="203"/>
      <c r="BH34" s="4"/>
      <c r="BI34" s="4"/>
      <c r="BJ34" s="4"/>
      <c r="BK34" s="4"/>
    </row>
    <row r="35" spans="1:63" ht="19.5" hidden="1" customHeight="1" x14ac:dyDescent="0.2">
      <c r="A35" s="239"/>
      <c r="B35" s="456"/>
      <c r="C35" s="456"/>
      <c r="D35" s="456"/>
      <c r="E35" s="456"/>
      <c r="F35" s="456"/>
      <c r="G35" s="456"/>
      <c r="H35" s="456"/>
      <c r="I35" s="456"/>
      <c r="J35" s="146"/>
      <c r="K35" s="146"/>
      <c r="L35" s="146"/>
      <c r="M35" s="146"/>
      <c r="N35" s="146"/>
      <c r="O35" s="73" t="s">
        <v>19</v>
      </c>
      <c r="P35" s="443"/>
      <c r="Q35" s="444"/>
      <c r="R35" s="444"/>
      <c r="S35" s="444"/>
      <c r="T35" s="444"/>
      <c r="U35" s="444"/>
      <c r="V35" s="444"/>
      <c r="W35" s="445"/>
      <c r="X35" s="443"/>
      <c r="Y35" s="444"/>
      <c r="Z35" s="444"/>
      <c r="AA35" s="444"/>
      <c r="AB35" s="444"/>
      <c r="AC35" s="444"/>
      <c r="AD35" s="444"/>
      <c r="AE35" s="445"/>
      <c r="AF35" s="443"/>
      <c r="AG35" s="444"/>
      <c r="AH35" s="444"/>
      <c r="AI35" s="444"/>
      <c r="AJ35" s="444"/>
      <c r="AK35" s="444"/>
      <c r="AL35" s="444"/>
      <c r="AM35" s="445"/>
      <c r="AN35" s="440">
        <f t="shared" si="0"/>
        <v>0</v>
      </c>
      <c r="AO35" s="441"/>
      <c r="AP35" s="188"/>
      <c r="AQ35" s="188"/>
      <c r="AR35" s="137"/>
      <c r="AS35" s="137"/>
      <c r="AT35" s="137"/>
      <c r="AU35" s="137"/>
      <c r="AV35" s="135"/>
      <c r="AW35" s="135"/>
      <c r="AX35" s="135"/>
      <c r="AY35" s="135"/>
      <c r="AZ35" s="135"/>
      <c r="BA35" s="202"/>
      <c r="BB35" s="202"/>
      <c r="BC35" s="202"/>
      <c r="BD35" s="202"/>
      <c r="BE35" s="202"/>
      <c r="BF35" s="202"/>
      <c r="BG35" s="203"/>
      <c r="BH35" s="4"/>
      <c r="BI35" s="4"/>
      <c r="BJ35" s="4"/>
      <c r="BK35" s="4"/>
    </row>
    <row r="36" spans="1:63" ht="29.25" hidden="1" customHeight="1" x14ac:dyDescent="0.2">
      <c r="A36" s="239"/>
      <c r="B36" s="190"/>
      <c r="C36" s="190"/>
      <c r="D36" s="190"/>
      <c r="E36" s="190"/>
      <c r="F36" s="190"/>
      <c r="G36" s="190"/>
      <c r="H36" s="190"/>
      <c r="I36" s="190"/>
      <c r="J36" s="146"/>
      <c r="K36" s="146"/>
      <c r="L36" s="146"/>
      <c r="M36" s="146"/>
      <c r="N36" s="146"/>
      <c r="O36" s="72" t="s">
        <v>17</v>
      </c>
      <c r="P36" s="443"/>
      <c r="Q36" s="444"/>
      <c r="R36" s="444"/>
      <c r="S36" s="444"/>
      <c r="T36" s="444"/>
      <c r="U36" s="444"/>
      <c r="V36" s="444"/>
      <c r="W36" s="445"/>
      <c r="X36" s="443"/>
      <c r="Y36" s="444"/>
      <c r="Z36" s="444"/>
      <c r="AA36" s="444"/>
      <c r="AB36" s="444"/>
      <c r="AC36" s="444"/>
      <c r="AD36" s="446"/>
      <c r="AE36" s="447"/>
      <c r="AF36" s="443"/>
      <c r="AG36" s="444"/>
      <c r="AH36" s="444"/>
      <c r="AI36" s="444"/>
      <c r="AJ36" s="444"/>
      <c r="AK36" s="444"/>
      <c r="AL36" s="444"/>
      <c r="AM36" s="445"/>
      <c r="AN36" s="440">
        <f t="shared" si="0"/>
        <v>0</v>
      </c>
      <c r="AO36" s="441"/>
      <c r="AP36" s="188" t="e">
        <f t="shared" ref="AP36" si="12">AN37/AN36</f>
        <v>#DIV/0!</v>
      </c>
      <c r="AQ36" s="188"/>
      <c r="AR36" s="137" t="s">
        <v>111</v>
      </c>
      <c r="AS36" s="137"/>
      <c r="AT36" s="137"/>
      <c r="AU36" s="137"/>
      <c r="AV36" s="135"/>
      <c r="AW36" s="135"/>
      <c r="AX36" s="135"/>
      <c r="AY36" s="135"/>
      <c r="AZ36" s="135"/>
      <c r="BA36" s="202"/>
      <c r="BB36" s="202"/>
      <c r="BC36" s="202"/>
      <c r="BD36" s="202"/>
      <c r="BE36" s="202"/>
      <c r="BF36" s="202"/>
      <c r="BG36" s="203"/>
      <c r="BH36" s="4"/>
      <c r="BI36" s="4"/>
      <c r="BJ36" s="4"/>
      <c r="BK36" s="4"/>
    </row>
    <row r="37" spans="1:63" ht="23.25" hidden="1" customHeight="1" x14ac:dyDescent="0.2">
      <c r="A37" s="239"/>
      <c r="B37" s="190"/>
      <c r="C37" s="190"/>
      <c r="D37" s="190"/>
      <c r="E37" s="190"/>
      <c r="F37" s="190"/>
      <c r="G37" s="190"/>
      <c r="H37" s="190"/>
      <c r="I37" s="190"/>
      <c r="J37" s="146"/>
      <c r="K37" s="146"/>
      <c r="L37" s="146"/>
      <c r="M37" s="146"/>
      <c r="N37" s="146"/>
      <c r="O37" s="73" t="s">
        <v>19</v>
      </c>
      <c r="P37" s="443"/>
      <c r="Q37" s="444"/>
      <c r="R37" s="444"/>
      <c r="S37" s="444"/>
      <c r="T37" s="444"/>
      <c r="U37" s="444"/>
      <c r="V37" s="444"/>
      <c r="W37" s="445"/>
      <c r="X37" s="443"/>
      <c r="Y37" s="444"/>
      <c r="Z37" s="444"/>
      <c r="AA37" s="444"/>
      <c r="AB37" s="444"/>
      <c r="AC37" s="444"/>
      <c r="AD37" s="444"/>
      <c r="AE37" s="445"/>
      <c r="AF37" s="443"/>
      <c r="AG37" s="444"/>
      <c r="AH37" s="444"/>
      <c r="AI37" s="444"/>
      <c r="AJ37" s="444"/>
      <c r="AK37" s="444"/>
      <c r="AL37" s="444"/>
      <c r="AM37" s="445"/>
      <c r="AN37" s="440">
        <f t="shared" si="0"/>
        <v>0</v>
      </c>
      <c r="AO37" s="441"/>
      <c r="AP37" s="188"/>
      <c r="AQ37" s="188"/>
      <c r="AR37" s="137"/>
      <c r="AS37" s="137"/>
      <c r="AT37" s="137"/>
      <c r="AU37" s="137"/>
      <c r="AV37" s="135"/>
      <c r="AW37" s="135"/>
      <c r="AX37" s="135"/>
      <c r="AY37" s="135"/>
      <c r="AZ37" s="135"/>
      <c r="BA37" s="202"/>
      <c r="BB37" s="202"/>
      <c r="BC37" s="202"/>
      <c r="BD37" s="202"/>
      <c r="BE37" s="202"/>
      <c r="BF37" s="202"/>
      <c r="BG37" s="203"/>
      <c r="BH37" s="4"/>
      <c r="BI37" s="4"/>
      <c r="BJ37" s="4"/>
      <c r="BK37" s="4"/>
    </row>
    <row r="38" spans="1:63" ht="19.5" hidden="1" customHeight="1" x14ac:dyDescent="0.2">
      <c r="A38" s="239"/>
      <c r="B38" s="456"/>
      <c r="C38" s="456"/>
      <c r="D38" s="456"/>
      <c r="E38" s="456"/>
      <c r="F38" s="456"/>
      <c r="G38" s="456"/>
      <c r="H38" s="456"/>
      <c r="I38" s="456"/>
      <c r="J38" s="146"/>
      <c r="K38" s="146"/>
      <c r="L38" s="146"/>
      <c r="M38" s="146"/>
      <c r="N38" s="146"/>
      <c r="O38" s="72" t="s">
        <v>17</v>
      </c>
      <c r="P38" s="443"/>
      <c r="Q38" s="444"/>
      <c r="R38" s="444"/>
      <c r="S38" s="444"/>
      <c r="T38" s="444"/>
      <c r="U38" s="444"/>
      <c r="V38" s="444"/>
      <c r="W38" s="445"/>
      <c r="X38" s="443"/>
      <c r="Y38" s="444"/>
      <c r="Z38" s="444"/>
      <c r="AA38" s="444"/>
      <c r="AB38" s="444"/>
      <c r="AC38" s="444"/>
      <c r="AD38" s="444"/>
      <c r="AE38" s="445"/>
      <c r="AF38" s="443"/>
      <c r="AG38" s="444"/>
      <c r="AH38" s="446"/>
      <c r="AI38" s="446"/>
      <c r="AJ38" s="74"/>
      <c r="AK38" s="74"/>
      <c r="AL38" s="446"/>
      <c r="AM38" s="447"/>
      <c r="AN38" s="440">
        <f t="shared" si="0"/>
        <v>0</v>
      </c>
      <c r="AO38" s="441"/>
      <c r="AP38" s="188" t="e">
        <f t="shared" ref="AP38" si="13">AN39/AN38</f>
        <v>#DIV/0!</v>
      </c>
      <c r="AQ38" s="188"/>
      <c r="AR38" s="137" t="s">
        <v>105</v>
      </c>
      <c r="AS38" s="137"/>
      <c r="AT38" s="137"/>
      <c r="AU38" s="137"/>
      <c r="AV38" s="135"/>
      <c r="AW38" s="135"/>
      <c r="AX38" s="135"/>
      <c r="AY38" s="135"/>
      <c r="AZ38" s="135"/>
      <c r="BA38" s="202"/>
      <c r="BB38" s="202"/>
      <c r="BC38" s="202"/>
      <c r="BD38" s="202"/>
      <c r="BE38" s="202"/>
      <c r="BF38" s="202"/>
      <c r="BG38" s="203"/>
      <c r="BH38" s="4"/>
      <c r="BI38" s="4"/>
      <c r="BJ38" s="4"/>
      <c r="BK38" s="4"/>
    </row>
    <row r="39" spans="1:63" ht="19.5" hidden="1" customHeight="1" x14ac:dyDescent="0.2">
      <c r="A39" s="239"/>
      <c r="B39" s="456"/>
      <c r="C39" s="456"/>
      <c r="D39" s="456"/>
      <c r="E39" s="456"/>
      <c r="F39" s="456"/>
      <c r="G39" s="456"/>
      <c r="H39" s="456"/>
      <c r="I39" s="456"/>
      <c r="J39" s="146"/>
      <c r="K39" s="146"/>
      <c r="L39" s="146"/>
      <c r="M39" s="146"/>
      <c r="N39" s="146"/>
      <c r="O39" s="73" t="s">
        <v>19</v>
      </c>
      <c r="P39" s="443"/>
      <c r="Q39" s="444"/>
      <c r="R39" s="444"/>
      <c r="S39" s="444"/>
      <c r="T39" s="444"/>
      <c r="U39" s="444"/>
      <c r="V39" s="444"/>
      <c r="W39" s="445"/>
      <c r="X39" s="443"/>
      <c r="Y39" s="444"/>
      <c r="Z39" s="444"/>
      <c r="AA39" s="444"/>
      <c r="AB39" s="444"/>
      <c r="AC39" s="444"/>
      <c r="AD39" s="444"/>
      <c r="AE39" s="445"/>
      <c r="AF39" s="443"/>
      <c r="AG39" s="444"/>
      <c r="AH39" s="444"/>
      <c r="AI39" s="444"/>
      <c r="AJ39" s="444"/>
      <c r="AK39" s="444"/>
      <c r="AL39" s="444"/>
      <c r="AM39" s="445"/>
      <c r="AN39" s="440">
        <f t="shared" si="0"/>
        <v>0</v>
      </c>
      <c r="AO39" s="441"/>
      <c r="AP39" s="188"/>
      <c r="AQ39" s="188"/>
      <c r="AR39" s="137"/>
      <c r="AS39" s="137"/>
      <c r="AT39" s="137"/>
      <c r="AU39" s="137"/>
      <c r="AV39" s="135"/>
      <c r="AW39" s="135"/>
      <c r="AX39" s="135"/>
      <c r="AY39" s="135"/>
      <c r="AZ39" s="135"/>
      <c r="BA39" s="202"/>
      <c r="BB39" s="202"/>
      <c r="BC39" s="202"/>
      <c r="BD39" s="202"/>
      <c r="BE39" s="202"/>
      <c r="BF39" s="202"/>
      <c r="BG39" s="203"/>
      <c r="BH39" s="4"/>
      <c r="BI39" s="4"/>
      <c r="BJ39" s="4"/>
      <c r="BK39" s="4"/>
    </row>
    <row r="40" spans="1:63" ht="19.5" hidden="1" customHeight="1" x14ac:dyDescent="0.2">
      <c r="A40" s="239"/>
      <c r="B40" s="456"/>
      <c r="C40" s="456"/>
      <c r="D40" s="456"/>
      <c r="E40" s="456"/>
      <c r="F40" s="456"/>
      <c r="G40" s="456"/>
      <c r="H40" s="456"/>
      <c r="I40" s="456"/>
      <c r="J40" s="146"/>
      <c r="K40" s="146"/>
      <c r="L40" s="146"/>
      <c r="M40" s="146"/>
      <c r="N40" s="146"/>
      <c r="O40" s="72" t="s">
        <v>17</v>
      </c>
      <c r="P40" s="443"/>
      <c r="Q40" s="444"/>
      <c r="R40" s="444"/>
      <c r="S40" s="444"/>
      <c r="T40" s="444"/>
      <c r="U40" s="444"/>
      <c r="V40" s="444"/>
      <c r="W40" s="445"/>
      <c r="X40" s="443"/>
      <c r="Y40" s="444"/>
      <c r="Z40" s="444"/>
      <c r="AA40" s="444"/>
      <c r="AB40" s="444"/>
      <c r="AC40" s="444"/>
      <c r="AD40" s="444"/>
      <c r="AE40" s="445"/>
      <c r="AF40" s="443"/>
      <c r="AG40" s="444"/>
      <c r="AH40" s="446"/>
      <c r="AI40" s="446"/>
      <c r="AJ40" s="446"/>
      <c r="AK40" s="446"/>
      <c r="AL40" s="444"/>
      <c r="AM40" s="445"/>
      <c r="AN40" s="440">
        <f t="shared" si="0"/>
        <v>0</v>
      </c>
      <c r="AO40" s="441"/>
      <c r="AP40" s="188" t="e">
        <f t="shared" ref="AP40" si="14">AN41/AN40</f>
        <v>#DIV/0!</v>
      </c>
      <c r="AQ40" s="188"/>
      <c r="AR40" s="137" t="s">
        <v>140</v>
      </c>
      <c r="AS40" s="137"/>
      <c r="AT40" s="137"/>
      <c r="AU40" s="137"/>
      <c r="AV40" s="135"/>
      <c r="AW40" s="135"/>
      <c r="AX40" s="135"/>
      <c r="AY40" s="135"/>
      <c r="AZ40" s="135"/>
      <c r="BA40" s="204"/>
      <c r="BB40" s="205"/>
      <c r="BC40" s="205"/>
      <c r="BD40" s="205"/>
      <c r="BE40" s="205"/>
      <c r="BF40" s="205"/>
      <c r="BG40" s="206"/>
      <c r="BH40" s="4"/>
      <c r="BI40" s="4"/>
      <c r="BJ40" s="4"/>
      <c r="BK40" s="4"/>
    </row>
    <row r="41" spans="1:63" ht="19.5" hidden="1" customHeight="1" x14ac:dyDescent="0.2">
      <c r="A41" s="239"/>
      <c r="B41" s="456"/>
      <c r="C41" s="456"/>
      <c r="D41" s="456"/>
      <c r="E41" s="456"/>
      <c r="F41" s="456"/>
      <c r="G41" s="456"/>
      <c r="H41" s="456"/>
      <c r="I41" s="456"/>
      <c r="J41" s="146"/>
      <c r="K41" s="146"/>
      <c r="L41" s="146"/>
      <c r="M41" s="146"/>
      <c r="N41" s="146"/>
      <c r="O41" s="73" t="s">
        <v>19</v>
      </c>
      <c r="P41" s="443"/>
      <c r="Q41" s="444"/>
      <c r="R41" s="444"/>
      <c r="S41" s="444"/>
      <c r="T41" s="444"/>
      <c r="U41" s="444"/>
      <c r="V41" s="444"/>
      <c r="W41" s="445"/>
      <c r="X41" s="443"/>
      <c r="Y41" s="444"/>
      <c r="Z41" s="444"/>
      <c r="AA41" s="444"/>
      <c r="AB41" s="444"/>
      <c r="AC41" s="444"/>
      <c r="AD41" s="444"/>
      <c r="AE41" s="445"/>
      <c r="AF41" s="443"/>
      <c r="AG41" s="444"/>
      <c r="AH41" s="444"/>
      <c r="AI41" s="444"/>
      <c r="AJ41" s="444"/>
      <c r="AK41" s="444"/>
      <c r="AL41" s="444"/>
      <c r="AM41" s="445"/>
      <c r="AN41" s="440">
        <f t="shared" si="0"/>
        <v>0</v>
      </c>
      <c r="AO41" s="441"/>
      <c r="AP41" s="188"/>
      <c r="AQ41" s="188"/>
      <c r="AR41" s="137"/>
      <c r="AS41" s="137"/>
      <c r="AT41" s="137"/>
      <c r="AU41" s="137"/>
      <c r="AV41" s="135"/>
      <c r="AW41" s="135"/>
      <c r="AX41" s="135"/>
      <c r="AY41" s="135"/>
      <c r="AZ41" s="135"/>
      <c r="BA41" s="207"/>
      <c r="BB41" s="208"/>
      <c r="BC41" s="208"/>
      <c r="BD41" s="208"/>
      <c r="BE41" s="208"/>
      <c r="BF41" s="208"/>
      <c r="BG41" s="209"/>
      <c r="BH41" s="4"/>
      <c r="BI41" s="4"/>
      <c r="BJ41" s="4"/>
      <c r="BK41" s="4"/>
    </row>
    <row r="42" spans="1:63" ht="19.5" hidden="1" customHeight="1" x14ac:dyDescent="0.2">
      <c r="A42" s="239"/>
      <c r="B42" s="456"/>
      <c r="C42" s="456"/>
      <c r="D42" s="456"/>
      <c r="E42" s="456"/>
      <c r="F42" s="456"/>
      <c r="G42" s="456"/>
      <c r="H42" s="456"/>
      <c r="I42" s="456"/>
      <c r="J42" s="146"/>
      <c r="K42" s="146"/>
      <c r="L42" s="146"/>
      <c r="M42" s="146"/>
      <c r="N42" s="146"/>
      <c r="O42" s="72" t="s">
        <v>17</v>
      </c>
      <c r="P42" s="443"/>
      <c r="Q42" s="444"/>
      <c r="R42" s="444"/>
      <c r="S42" s="444"/>
      <c r="T42" s="444"/>
      <c r="U42" s="444"/>
      <c r="V42" s="444"/>
      <c r="W42" s="445"/>
      <c r="X42" s="443"/>
      <c r="Y42" s="444"/>
      <c r="Z42" s="444"/>
      <c r="AA42" s="444"/>
      <c r="AB42" s="444"/>
      <c r="AC42" s="444"/>
      <c r="AD42" s="444"/>
      <c r="AE42" s="445"/>
      <c r="AF42" s="443"/>
      <c r="AG42" s="444"/>
      <c r="AH42" s="444"/>
      <c r="AI42" s="444"/>
      <c r="AJ42" s="444"/>
      <c r="AK42" s="444"/>
      <c r="AL42" s="446"/>
      <c r="AM42" s="447"/>
      <c r="AN42" s="440">
        <f t="shared" si="0"/>
        <v>0</v>
      </c>
      <c r="AO42" s="441"/>
      <c r="AP42" s="188" t="e">
        <f t="shared" ref="AP42" si="15">AN43/AN42</f>
        <v>#DIV/0!</v>
      </c>
      <c r="AQ42" s="188"/>
      <c r="AR42" s="137" t="s">
        <v>87</v>
      </c>
      <c r="AS42" s="137"/>
      <c r="AT42" s="137"/>
      <c r="AU42" s="137"/>
      <c r="AV42" s="135"/>
      <c r="AW42" s="135"/>
      <c r="AX42" s="135"/>
      <c r="AY42" s="135"/>
      <c r="AZ42" s="135"/>
      <c r="BA42" s="202"/>
      <c r="BB42" s="202"/>
      <c r="BC42" s="202"/>
      <c r="BD42" s="202"/>
      <c r="BE42" s="202"/>
      <c r="BF42" s="202"/>
      <c r="BG42" s="203"/>
      <c r="BH42" s="4"/>
      <c r="BI42" s="4"/>
      <c r="BJ42" s="4"/>
      <c r="BK42" s="4"/>
    </row>
    <row r="43" spans="1:63" ht="19.5" hidden="1" customHeight="1" x14ac:dyDescent="0.2">
      <c r="A43" s="239"/>
      <c r="B43" s="456"/>
      <c r="C43" s="456"/>
      <c r="D43" s="456"/>
      <c r="E43" s="456"/>
      <c r="F43" s="456"/>
      <c r="G43" s="456"/>
      <c r="H43" s="456"/>
      <c r="I43" s="456"/>
      <c r="J43" s="146"/>
      <c r="K43" s="146"/>
      <c r="L43" s="146"/>
      <c r="M43" s="146"/>
      <c r="N43" s="146"/>
      <c r="O43" s="73" t="s">
        <v>19</v>
      </c>
      <c r="P43" s="443"/>
      <c r="Q43" s="444"/>
      <c r="R43" s="444"/>
      <c r="S43" s="444"/>
      <c r="T43" s="444"/>
      <c r="U43" s="444"/>
      <c r="V43" s="444"/>
      <c r="W43" s="445"/>
      <c r="X43" s="443"/>
      <c r="Y43" s="444"/>
      <c r="Z43" s="444"/>
      <c r="AA43" s="444"/>
      <c r="AB43" s="444"/>
      <c r="AC43" s="444"/>
      <c r="AD43" s="444"/>
      <c r="AE43" s="445"/>
      <c r="AF43" s="443"/>
      <c r="AG43" s="444"/>
      <c r="AH43" s="444"/>
      <c r="AI43" s="444"/>
      <c r="AJ43" s="444"/>
      <c r="AK43" s="444"/>
      <c r="AL43" s="444"/>
      <c r="AM43" s="445"/>
      <c r="AN43" s="440">
        <f t="shared" si="0"/>
        <v>0</v>
      </c>
      <c r="AO43" s="441"/>
      <c r="AP43" s="188"/>
      <c r="AQ43" s="188"/>
      <c r="AR43" s="137"/>
      <c r="AS43" s="137"/>
      <c r="AT43" s="137"/>
      <c r="AU43" s="137"/>
      <c r="AV43" s="135"/>
      <c r="AW43" s="135"/>
      <c r="AX43" s="135"/>
      <c r="AY43" s="135"/>
      <c r="AZ43" s="135"/>
      <c r="BA43" s="202"/>
      <c r="BB43" s="202"/>
      <c r="BC43" s="202"/>
      <c r="BD43" s="202"/>
      <c r="BE43" s="202"/>
      <c r="BF43" s="202"/>
      <c r="BG43" s="203"/>
      <c r="BH43" s="4"/>
      <c r="BI43" s="4"/>
      <c r="BJ43" s="4"/>
      <c r="BK43" s="4"/>
    </row>
    <row r="44" spans="1:63" ht="19.5" hidden="1" customHeight="1" x14ac:dyDescent="0.2">
      <c r="A44" s="239"/>
      <c r="B44" s="456"/>
      <c r="C44" s="456"/>
      <c r="D44" s="456"/>
      <c r="E44" s="456"/>
      <c r="F44" s="456"/>
      <c r="G44" s="456"/>
      <c r="H44" s="456"/>
      <c r="I44" s="456"/>
      <c r="J44" s="146"/>
      <c r="K44" s="146"/>
      <c r="L44" s="146"/>
      <c r="M44" s="146"/>
      <c r="N44" s="146"/>
      <c r="O44" s="72" t="s">
        <v>17</v>
      </c>
      <c r="P44" s="443"/>
      <c r="Q44" s="444"/>
      <c r="R44" s="444"/>
      <c r="S44" s="444"/>
      <c r="T44" s="444"/>
      <c r="U44" s="444"/>
      <c r="V44" s="444"/>
      <c r="W44" s="445"/>
      <c r="X44" s="443"/>
      <c r="Y44" s="444"/>
      <c r="Z44" s="446"/>
      <c r="AA44" s="446"/>
      <c r="AB44" s="444"/>
      <c r="AC44" s="444"/>
      <c r="AD44" s="444"/>
      <c r="AE44" s="445"/>
      <c r="AF44" s="443"/>
      <c r="AG44" s="444"/>
      <c r="AH44" s="444"/>
      <c r="AI44" s="444"/>
      <c r="AJ44" s="446"/>
      <c r="AK44" s="446"/>
      <c r="AL44" s="444"/>
      <c r="AM44" s="445"/>
      <c r="AN44" s="440">
        <f t="shared" si="0"/>
        <v>0</v>
      </c>
      <c r="AO44" s="441"/>
      <c r="AP44" s="188" t="e">
        <f>AN45/AN44</f>
        <v>#DIV/0!</v>
      </c>
      <c r="AQ44" s="188"/>
      <c r="AR44" s="137" t="s">
        <v>116</v>
      </c>
      <c r="AS44" s="137"/>
      <c r="AT44" s="137"/>
      <c r="AU44" s="137"/>
      <c r="AV44" s="135"/>
      <c r="AW44" s="135"/>
      <c r="AX44" s="135"/>
      <c r="AY44" s="135"/>
      <c r="AZ44" s="135"/>
      <c r="BA44" s="138"/>
      <c r="BB44" s="138"/>
      <c r="BC44" s="138"/>
      <c r="BD44" s="138"/>
      <c r="BE44" s="138"/>
      <c r="BF44" s="138"/>
      <c r="BG44" s="139"/>
      <c r="BH44" s="4"/>
      <c r="BI44" s="4"/>
      <c r="BJ44" s="4"/>
      <c r="BK44" s="4"/>
    </row>
    <row r="45" spans="1:63" ht="19.5" hidden="1" customHeight="1" x14ac:dyDescent="0.2">
      <c r="A45" s="239"/>
      <c r="B45" s="456"/>
      <c r="C45" s="456"/>
      <c r="D45" s="456"/>
      <c r="E45" s="456"/>
      <c r="F45" s="456"/>
      <c r="G45" s="456"/>
      <c r="H45" s="456"/>
      <c r="I45" s="456"/>
      <c r="J45" s="146"/>
      <c r="K45" s="146"/>
      <c r="L45" s="146"/>
      <c r="M45" s="146"/>
      <c r="N45" s="146"/>
      <c r="O45" s="73" t="s">
        <v>19</v>
      </c>
      <c r="P45" s="443"/>
      <c r="Q45" s="444"/>
      <c r="R45" s="444"/>
      <c r="S45" s="444"/>
      <c r="T45" s="444"/>
      <c r="U45" s="444"/>
      <c r="V45" s="444"/>
      <c r="W45" s="445"/>
      <c r="X45" s="443"/>
      <c r="Y45" s="444"/>
      <c r="Z45" s="444"/>
      <c r="AA45" s="444"/>
      <c r="AB45" s="444"/>
      <c r="AC45" s="444"/>
      <c r="AD45" s="444"/>
      <c r="AE45" s="445"/>
      <c r="AF45" s="443"/>
      <c r="AG45" s="444"/>
      <c r="AH45" s="444"/>
      <c r="AI45" s="444"/>
      <c r="AJ45" s="444"/>
      <c r="AK45" s="444"/>
      <c r="AL45" s="444"/>
      <c r="AM45" s="445"/>
      <c r="AN45" s="440">
        <f t="shared" si="0"/>
        <v>0</v>
      </c>
      <c r="AO45" s="441"/>
      <c r="AP45" s="188"/>
      <c r="AQ45" s="188"/>
      <c r="AR45" s="137"/>
      <c r="AS45" s="137"/>
      <c r="AT45" s="137"/>
      <c r="AU45" s="137"/>
      <c r="AV45" s="135"/>
      <c r="AW45" s="135"/>
      <c r="AX45" s="135"/>
      <c r="AY45" s="135"/>
      <c r="AZ45" s="135"/>
      <c r="BA45" s="138"/>
      <c r="BB45" s="138"/>
      <c r="BC45" s="138"/>
      <c r="BD45" s="138"/>
      <c r="BE45" s="138"/>
      <c r="BF45" s="138"/>
      <c r="BG45" s="139"/>
      <c r="BH45" s="4"/>
      <c r="BI45" s="4"/>
      <c r="BJ45" s="4"/>
      <c r="BK45" s="4"/>
    </row>
    <row r="46" spans="1:63" ht="19.5" hidden="1" customHeight="1" x14ac:dyDescent="0.2">
      <c r="A46" s="239"/>
      <c r="B46" s="456"/>
      <c r="C46" s="456"/>
      <c r="D46" s="456"/>
      <c r="E46" s="456"/>
      <c r="F46" s="456"/>
      <c r="G46" s="456"/>
      <c r="H46" s="456"/>
      <c r="I46" s="456"/>
      <c r="J46" s="146"/>
      <c r="K46" s="146"/>
      <c r="L46" s="146"/>
      <c r="M46" s="146"/>
      <c r="N46" s="146"/>
      <c r="O46" s="72" t="s">
        <v>17</v>
      </c>
      <c r="P46" s="443"/>
      <c r="Q46" s="444"/>
      <c r="R46" s="444"/>
      <c r="S46" s="444"/>
      <c r="T46" s="444"/>
      <c r="U46" s="444"/>
      <c r="V46" s="444"/>
      <c r="W46" s="445"/>
      <c r="X46" s="443"/>
      <c r="Y46" s="444"/>
      <c r="Z46" s="444"/>
      <c r="AA46" s="444"/>
      <c r="AB46" s="446"/>
      <c r="AC46" s="446"/>
      <c r="AD46" s="446"/>
      <c r="AE46" s="447"/>
      <c r="AF46" s="443"/>
      <c r="AG46" s="444"/>
      <c r="AH46" s="444"/>
      <c r="AI46" s="444"/>
      <c r="AJ46" s="444"/>
      <c r="AK46" s="444"/>
      <c r="AL46" s="444"/>
      <c r="AM46" s="445"/>
      <c r="AN46" s="440">
        <f t="shared" ref="AN46:AN73" si="16">SUM(P46:AM46)</f>
        <v>0</v>
      </c>
      <c r="AO46" s="441"/>
      <c r="AP46" s="188" t="e">
        <f>AN47/AN46</f>
        <v>#DIV/0!</v>
      </c>
      <c r="AQ46" s="188"/>
      <c r="AR46" s="137" t="s">
        <v>106</v>
      </c>
      <c r="AS46" s="137"/>
      <c r="AT46" s="137"/>
      <c r="AU46" s="137"/>
      <c r="AV46" s="135"/>
      <c r="AW46" s="135"/>
      <c r="AX46" s="135"/>
      <c r="AY46" s="135"/>
      <c r="AZ46" s="135"/>
      <c r="BA46" s="202"/>
      <c r="BB46" s="202"/>
      <c r="BC46" s="202"/>
      <c r="BD46" s="202"/>
      <c r="BE46" s="202"/>
      <c r="BF46" s="202"/>
      <c r="BG46" s="203"/>
      <c r="BH46" s="4"/>
      <c r="BI46" s="4"/>
      <c r="BJ46" s="4"/>
      <c r="BK46" s="4"/>
    </row>
    <row r="47" spans="1:63" ht="19.5" hidden="1" customHeight="1" x14ac:dyDescent="0.2">
      <c r="A47" s="239"/>
      <c r="B47" s="456"/>
      <c r="C47" s="456"/>
      <c r="D47" s="456"/>
      <c r="E47" s="456"/>
      <c r="F47" s="456"/>
      <c r="G47" s="456"/>
      <c r="H47" s="456"/>
      <c r="I47" s="456"/>
      <c r="J47" s="146"/>
      <c r="K47" s="146"/>
      <c r="L47" s="146"/>
      <c r="M47" s="146"/>
      <c r="N47" s="146"/>
      <c r="O47" s="73" t="s">
        <v>19</v>
      </c>
      <c r="P47" s="443"/>
      <c r="Q47" s="444"/>
      <c r="R47" s="444"/>
      <c r="S47" s="444"/>
      <c r="T47" s="444"/>
      <c r="U47" s="444"/>
      <c r="V47" s="444"/>
      <c r="W47" s="445"/>
      <c r="X47" s="443"/>
      <c r="Y47" s="444"/>
      <c r="Z47" s="444"/>
      <c r="AA47" s="444"/>
      <c r="AB47" s="444"/>
      <c r="AC47" s="444"/>
      <c r="AD47" s="444"/>
      <c r="AE47" s="445"/>
      <c r="AF47" s="443"/>
      <c r="AG47" s="444"/>
      <c r="AH47" s="444"/>
      <c r="AI47" s="444"/>
      <c r="AJ47" s="444"/>
      <c r="AK47" s="444"/>
      <c r="AL47" s="444"/>
      <c r="AM47" s="445"/>
      <c r="AN47" s="440">
        <f t="shared" si="16"/>
        <v>0</v>
      </c>
      <c r="AO47" s="441"/>
      <c r="AP47" s="188"/>
      <c r="AQ47" s="188"/>
      <c r="AR47" s="137"/>
      <c r="AS47" s="137"/>
      <c r="AT47" s="137"/>
      <c r="AU47" s="137"/>
      <c r="AV47" s="135"/>
      <c r="AW47" s="135"/>
      <c r="AX47" s="135"/>
      <c r="AY47" s="135"/>
      <c r="AZ47" s="135"/>
      <c r="BA47" s="202"/>
      <c r="BB47" s="202"/>
      <c r="BC47" s="202"/>
      <c r="BD47" s="202"/>
      <c r="BE47" s="202"/>
      <c r="BF47" s="202"/>
      <c r="BG47" s="203"/>
      <c r="BH47" s="4"/>
      <c r="BI47" s="4"/>
      <c r="BJ47" s="4"/>
      <c r="BK47" s="4"/>
    </row>
    <row r="48" spans="1:63" ht="19.5" hidden="1" customHeight="1" x14ac:dyDescent="0.2">
      <c r="A48" s="239"/>
      <c r="B48" s="456"/>
      <c r="C48" s="456"/>
      <c r="D48" s="456"/>
      <c r="E48" s="456"/>
      <c r="F48" s="456"/>
      <c r="G48" s="456"/>
      <c r="H48" s="456"/>
      <c r="I48" s="456"/>
      <c r="J48" s="146"/>
      <c r="K48" s="146"/>
      <c r="L48" s="146"/>
      <c r="M48" s="146"/>
      <c r="N48" s="146"/>
      <c r="O48" s="72" t="s">
        <v>17</v>
      </c>
      <c r="P48" s="443"/>
      <c r="Q48" s="444"/>
      <c r="R48" s="444"/>
      <c r="S48" s="444"/>
      <c r="T48" s="444"/>
      <c r="U48" s="444"/>
      <c r="V48" s="444"/>
      <c r="W48" s="445"/>
      <c r="X48" s="443"/>
      <c r="Y48" s="444"/>
      <c r="Z48" s="444"/>
      <c r="AA48" s="444"/>
      <c r="AB48" s="446"/>
      <c r="AC48" s="446"/>
      <c r="AD48" s="444"/>
      <c r="AE48" s="445"/>
      <c r="AF48" s="443"/>
      <c r="AG48" s="444"/>
      <c r="AH48" s="444"/>
      <c r="AI48" s="444"/>
      <c r="AJ48" s="446"/>
      <c r="AK48" s="446"/>
      <c r="AL48" s="444"/>
      <c r="AM48" s="445"/>
      <c r="AN48" s="440">
        <f t="shared" si="16"/>
        <v>0</v>
      </c>
      <c r="AO48" s="441"/>
      <c r="AP48" s="188" t="e">
        <f t="shared" ref="AP48" si="17">AN49/AN48</f>
        <v>#DIV/0!</v>
      </c>
      <c r="AQ48" s="188"/>
      <c r="AR48" s="230" t="s">
        <v>120</v>
      </c>
      <c r="AS48" s="231"/>
      <c r="AT48" s="231"/>
      <c r="AU48" s="232"/>
      <c r="AV48" s="135"/>
      <c r="AW48" s="135"/>
      <c r="AX48" s="135"/>
      <c r="AY48" s="135"/>
      <c r="AZ48" s="135"/>
      <c r="BA48" s="204"/>
      <c r="BB48" s="205"/>
      <c r="BC48" s="205"/>
      <c r="BD48" s="205"/>
      <c r="BE48" s="205"/>
      <c r="BF48" s="205"/>
      <c r="BG48" s="206"/>
      <c r="BH48" s="4"/>
      <c r="BI48" s="4"/>
      <c r="BJ48" s="4"/>
      <c r="BK48" s="4"/>
    </row>
    <row r="49" spans="1:63" ht="19.5" hidden="1" customHeight="1" x14ac:dyDescent="0.2">
      <c r="A49" s="239"/>
      <c r="B49" s="456"/>
      <c r="C49" s="456"/>
      <c r="D49" s="456"/>
      <c r="E49" s="456"/>
      <c r="F49" s="456"/>
      <c r="G49" s="456"/>
      <c r="H49" s="456"/>
      <c r="I49" s="456"/>
      <c r="J49" s="146"/>
      <c r="K49" s="146"/>
      <c r="L49" s="146"/>
      <c r="M49" s="146"/>
      <c r="N49" s="146"/>
      <c r="O49" s="73" t="s">
        <v>19</v>
      </c>
      <c r="P49" s="443"/>
      <c r="Q49" s="444"/>
      <c r="R49" s="444"/>
      <c r="S49" s="444"/>
      <c r="T49" s="444"/>
      <c r="U49" s="444"/>
      <c r="V49" s="444"/>
      <c r="W49" s="445"/>
      <c r="X49" s="443"/>
      <c r="Y49" s="444"/>
      <c r="Z49" s="444"/>
      <c r="AA49" s="444"/>
      <c r="AB49" s="444"/>
      <c r="AC49" s="444"/>
      <c r="AD49" s="444"/>
      <c r="AE49" s="445"/>
      <c r="AF49" s="443"/>
      <c r="AG49" s="444"/>
      <c r="AH49" s="444"/>
      <c r="AI49" s="444"/>
      <c r="AJ49" s="444"/>
      <c r="AK49" s="444"/>
      <c r="AL49" s="444"/>
      <c r="AM49" s="445"/>
      <c r="AN49" s="440">
        <f t="shared" si="16"/>
        <v>0</v>
      </c>
      <c r="AO49" s="441"/>
      <c r="AP49" s="188"/>
      <c r="AQ49" s="188"/>
      <c r="AR49" s="233"/>
      <c r="AS49" s="234"/>
      <c r="AT49" s="234"/>
      <c r="AU49" s="235"/>
      <c r="AV49" s="135"/>
      <c r="AW49" s="135"/>
      <c r="AX49" s="135"/>
      <c r="AY49" s="135"/>
      <c r="AZ49" s="135"/>
      <c r="BA49" s="207"/>
      <c r="BB49" s="208"/>
      <c r="BC49" s="208"/>
      <c r="BD49" s="208"/>
      <c r="BE49" s="208"/>
      <c r="BF49" s="208"/>
      <c r="BG49" s="209"/>
      <c r="BH49" s="4"/>
      <c r="BI49" s="4"/>
      <c r="BJ49" s="4"/>
      <c r="BK49" s="4"/>
    </row>
    <row r="50" spans="1:63" ht="19.5" hidden="1" customHeight="1" x14ac:dyDescent="0.2">
      <c r="A50" s="239"/>
      <c r="B50" s="456"/>
      <c r="C50" s="456"/>
      <c r="D50" s="456"/>
      <c r="E50" s="456"/>
      <c r="F50" s="456"/>
      <c r="G50" s="456"/>
      <c r="H50" s="456"/>
      <c r="I50" s="456"/>
      <c r="J50" s="146"/>
      <c r="K50" s="146"/>
      <c r="L50" s="146"/>
      <c r="M50" s="146"/>
      <c r="N50" s="146"/>
      <c r="O50" s="72" t="s">
        <v>17</v>
      </c>
      <c r="P50" s="443"/>
      <c r="Q50" s="444"/>
      <c r="R50" s="444"/>
      <c r="S50" s="444"/>
      <c r="T50" s="444"/>
      <c r="U50" s="444"/>
      <c r="V50" s="444"/>
      <c r="W50" s="445"/>
      <c r="X50" s="448"/>
      <c r="Y50" s="446"/>
      <c r="Z50" s="444"/>
      <c r="AA50" s="444"/>
      <c r="AB50" s="444"/>
      <c r="AC50" s="444"/>
      <c r="AD50" s="444"/>
      <c r="AE50" s="445"/>
      <c r="AF50" s="443"/>
      <c r="AG50" s="444"/>
      <c r="AH50" s="444"/>
      <c r="AI50" s="444"/>
      <c r="AJ50" s="446"/>
      <c r="AK50" s="446"/>
      <c r="AL50" s="444"/>
      <c r="AM50" s="445"/>
      <c r="AN50" s="440">
        <f t="shared" si="16"/>
        <v>0</v>
      </c>
      <c r="AO50" s="441"/>
      <c r="AP50" s="188" t="e">
        <f t="shared" ref="AP50" si="18">AN51/AN50</f>
        <v>#DIV/0!</v>
      </c>
      <c r="AQ50" s="188"/>
      <c r="AR50" s="137" t="s">
        <v>108</v>
      </c>
      <c r="AS50" s="137"/>
      <c r="AT50" s="137"/>
      <c r="AU50" s="137"/>
      <c r="AV50" s="135"/>
      <c r="AW50" s="135"/>
      <c r="AX50" s="135"/>
      <c r="AY50" s="135"/>
      <c r="AZ50" s="135"/>
      <c r="BA50" s="202"/>
      <c r="BB50" s="202"/>
      <c r="BC50" s="202"/>
      <c r="BD50" s="202"/>
      <c r="BE50" s="202"/>
      <c r="BF50" s="202"/>
      <c r="BG50" s="203"/>
      <c r="BH50" s="4"/>
      <c r="BI50" s="4"/>
      <c r="BJ50" s="4"/>
      <c r="BK50" s="4"/>
    </row>
    <row r="51" spans="1:63" ht="19.5" hidden="1" customHeight="1" x14ac:dyDescent="0.2">
      <c r="A51" s="239"/>
      <c r="B51" s="456"/>
      <c r="C51" s="456"/>
      <c r="D51" s="456"/>
      <c r="E51" s="456"/>
      <c r="F51" s="456"/>
      <c r="G51" s="456"/>
      <c r="H51" s="456"/>
      <c r="I51" s="456"/>
      <c r="J51" s="146"/>
      <c r="K51" s="146"/>
      <c r="L51" s="146"/>
      <c r="M51" s="146"/>
      <c r="N51" s="146"/>
      <c r="O51" s="73" t="s">
        <v>19</v>
      </c>
      <c r="P51" s="443"/>
      <c r="Q51" s="444"/>
      <c r="R51" s="444"/>
      <c r="S51" s="444"/>
      <c r="T51" s="444"/>
      <c r="U51" s="444"/>
      <c r="V51" s="444"/>
      <c r="W51" s="445"/>
      <c r="X51" s="443"/>
      <c r="Y51" s="444"/>
      <c r="Z51" s="444"/>
      <c r="AA51" s="444"/>
      <c r="AB51" s="444"/>
      <c r="AC51" s="444"/>
      <c r="AD51" s="444"/>
      <c r="AE51" s="445"/>
      <c r="AF51" s="443"/>
      <c r="AG51" s="444"/>
      <c r="AH51" s="444"/>
      <c r="AI51" s="444"/>
      <c r="AJ51" s="444"/>
      <c r="AK51" s="444"/>
      <c r="AL51" s="444"/>
      <c r="AM51" s="445"/>
      <c r="AN51" s="440">
        <f t="shared" si="16"/>
        <v>0</v>
      </c>
      <c r="AO51" s="441"/>
      <c r="AP51" s="188"/>
      <c r="AQ51" s="188"/>
      <c r="AR51" s="137"/>
      <c r="AS51" s="137"/>
      <c r="AT51" s="137"/>
      <c r="AU51" s="137"/>
      <c r="AV51" s="135"/>
      <c r="AW51" s="135"/>
      <c r="AX51" s="135"/>
      <c r="AY51" s="135"/>
      <c r="AZ51" s="135"/>
      <c r="BA51" s="202"/>
      <c r="BB51" s="202"/>
      <c r="BC51" s="202"/>
      <c r="BD51" s="202"/>
      <c r="BE51" s="202"/>
      <c r="BF51" s="202"/>
      <c r="BG51" s="203"/>
      <c r="BH51" s="4"/>
      <c r="BI51" s="4"/>
      <c r="BJ51" s="4"/>
      <c r="BK51" s="4"/>
    </row>
    <row r="52" spans="1:63" ht="19.5" hidden="1" customHeight="1" x14ac:dyDescent="0.2">
      <c r="A52" s="239"/>
      <c r="B52" s="456"/>
      <c r="C52" s="456"/>
      <c r="D52" s="456"/>
      <c r="E52" s="456"/>
      <c r="F52" s="456"/>
      <c r="G52" s="456"/>
      <c r="H52" s="456"/>
      <c r="I52" s="456"/>
      <c r="J52" s="146"/>
      <c r="K52" s="146"/>
      <c r="L52" s="146"/>
      <c r="M52" s="146"/>
      <c r="N52" s="146"/>
      <c r="O52" s="72" t="s">
        <v>17</v>
      </c>
      <c r="P52" s="443"/>
      <c r="Q52" s="444"/>
      <c r="R52" s="444"/>
      <c r="S52" s="444"/>
      <c r="T52" s="444"/>
      <c r="U52" s="444"/>
      <c r="V52" s="444"/>
      <c r="W52" s="445"/>
      <c r="X52" s="443"/>
      <c r="Y52" s="444"/>
      <c r="Z52" s="444"/>
      <c r="AA52" s="444"/>
      <c r="AB52" s="444"/>
      <c r="AC52" s="444"/>
      <c r="AD52" s="444"/>
      <c r="AE52" s="445"/>
      <c r="AF52" s="448"/>
      <c r="AG52" s="446"/>
      <c r="AH52" s="444"/>
      <c r="AI52" s="444"/>
      <c r="AJ52" s="444"/>
      <c r="AK52" s="444"/>
      <c r="AL52" s="444"/>
      <c r="AM52" s="445"/>
      <c r="AN52" s="440">
        <f t="shared" si="16"/>
        <v>0</v>
      </c>
      <c r="AO52" s="441"/>
      <c r="AP52" s="188" t="e">
        <f t="shared" ref="AP52" si="19">AN53/AN52</f>
        <v>#DIV/0!</v>
      </c>
      <c r="AQ52" s="188"/>
      <c r="AR52" s="137" t="s">
        <v>109</v>
      </c>
      <c r="AS52" s="137"/>
      <c r="AT52" s="137"/>
      <c r="AU52" s="137"/>
      <c r="AV52" s="135"/>
      <c r="AW52" s="135"/>
      <c r="AX52" s="135"/>
      <c r="AY52" s="135"/>
      <c r="AZ52" s="135"/>
      <c r="BA52" s="202"/>
      <c r="BB52" s="202"/>
      <c r="BC52" s="202"/>
      <c r="BD52" s="202"/>
      <c r="BE52" s="202"/>
      <c r="BF52" s="202"/>
      <c r="BG52" s="203"/>
      <c r="BH52" s="4"/>
      <c r="BI52" s="4"/>
      <c r="BJ52" s="4"/>
      <c r="BK52" s="4"/>
    </row>
    <row r="53" spans="1:63" ht="19.5" hidden="1" customHeight="1" x14ac:dyDescent="0.2">
      <c r="A53" s="239"/>
      <c r="B53" s="456"/>
      <c r="C53" s="456"/>
      <c r="D53" s="456"/>
      <c r="E53" s="456"/>
      <c r="F53" s="456"/>
      <c r="G53" s="456"/>
      <c r="H53" s="456"/>
      <c r="I53" s="456"/>
      <c r="J53" s="146"/>
      <c r="K53" s="146"/>
      <c r="L53" s="146"/>
      <c r="M53" s="146"/>
      <c r="N53" s="146"/>
      <c r="O53" s="73" t="s">
        <v>19</v>
      </c>
      <c r="P53" s="443"/>
      <c r="Q53" s="444"/>
      <c r="R53" s="444"/>
      <c r="S53" s="444"/>
      <c r="T53" s="444"/>
      <c r="U53" s="444"/>
      <c r="V53" s="444"/>
      <c r="W53" s="445"/>
      <c r="X53" s="443"/>
      <c r="Y53" s="444"/>
      <c r="Z53" s="444"/>
      <c r="AA53" s="444"/>
      <c r="AB53" s="444"/>
      <c r="AC53" s="444"/>
      <c r="AD53" s="444"/>
      <c r="AE53" s="445"/>
      <c r="AF53" s="443"/>
      <c r="AG53" s="444"/>
      <c r="AH53" s="444"/>
      <c r="AI53" s="444"/>
      <c r="AJ53" s="444"/>
      <c r="AK53" s="444"/>
      <c r="AL53" s="444"/>
      <c r="AM53" s="445"/>
      <c r="AN53" s="440">
        <f t="shared" si="16"/>
        <v>0</v>
      </c>
      <c r="AO53" s="441"/>
      <c r="AP53" s="188"/>
      <c r="AQ53" s="188"/>
      <c r="AR53" s="137"/>
      <c r="AS53" s="137"/>
      <c r="AT53" s="137"/>
      <c r="AU53" s="137"/>
      <c r="AV53" s="135"/>
      <c r="AW53" s="135"/>
      <c r="AX53" s="135"/>
      <c r="AY53" s="135"/>
      <c r="AZ53" s="135"/>
      <c r="BA53" s="202"/>
      <c r="BB53" s="202"/>
      <c r="BC53" s="202"/>
      <c r="BD53" s="202"/>
      <c r="BE53" s="202"/>
      <c r="BF53" s="202"/>
      <c r="BG53" s="203"/>
      <c r="BH53" s="4"/>
      <c r="BI53" s="4"/>
      <c r="BJ53" s="4"/>
      <c r="BK53" s="4"/>
    </row>
    <row r="54" spans="1:63" ht="19.5" hidden="1" customHeight="1" x14ac:dyDescent="0.2">
      <c r="A54" s="239"/>
      <c r="B54" s="456"/>
      <c r="C54" s="456"/>
      <c r="D54" s="456"/>
      <c r="E54" s="456"/>
      <c r="F54" s="456"/>
      <c r="G54" s="456"/>
      <c r="H54" s="456"/>
      <c r="I54" s="456"/>
      <c r="J54" s="146"/>
      <c r="K54" s="146"/>
      <c r="L54" s="146"/>
      <c r="M54" s="146"/>
      <c r="N54" s="146"/>
      <c r="O54" s="72" t="s">
        <v>17</v>
      </c>
      <c r="P54" s="443"/>
      <c r="Q54" s="444"/>
      <c r="R54" s="444"/>
      <c r="S54" s="444"/>
      <c r="T54" s="444"/>
      <c r="U54" s="444"/>
      <c r="V54" s="444"/>
      <c r="W54" s="445"/>
      <c r="X54" s="443"/>
      <c r="Y54" s="444"/>
      <c r="Z54" s="444"/>
      <c r="AA54" s="444"/>
      <c r="AB54" s="444"/>
      <c r="AC54" s="444"/>
      <c r="AD54" s="444"/>
      <c r="AE54" s="445"/>
      <c r="AF54" s="77"/>
      <c r="AG54" s="75"/>
      <c r="AH54" s="446"/>
      <c r="AI54" s="446"/>
      <c r="AJ54" s="75"/>
      <c r="AK54" s="75"/>
      <c r="AL54" s="75"/>
      <c r="AM54" s="78"/>
      <c r="AN54" s="440">
        <f t="shared" si="16"/>
        <v>0</v>
      </c>
      <c r="AO54" s="441"/>
      <c r="AP54" s="188" t="e">
        <f t="shared" ref="AP54" si="20">AN55/AN54</f>
        <v>#DIV/0!</v>
      </c>
      <c r="AQ54" s="188"/>
      <c r="AR54" s="230" t="s">
        <v>141</v>
      </c>
      <c r="AS54" s="231"/>
      <c r="AT54" s="231"/>
      <c r="AU54" s="232"/>
      <c r="AV54" s="135"/>
      <c r="AW54" s="135"/>
      <c r="AX54" s="135"/>
      <c r="AY54" s="135"/>
      <c r="AZ54" s="135"/>
      <c r="BA54" s="204"/>
      <c r="BB54" s="205"/>
      <c r="BC54" s="205"/>
      <c r="BD54" s="205"/>
      <c r="BE54" s="205"/>
      <c r="BF54" s="205"/>
      <c r="BG54" s="206"/>
      <c r="BH54" s="4"/>
      <c r="BI54" s="4"/>
      <c r="BJ54" s="4"/>
      <c r="BK54" s="4"/>
    </row>
    <row r="55" spans="1:63" ht="19.5" hidden="1" customHeight="1" x14ac:dyDescent="0.2">
      <c r="A55" s="239"/>
      <c r="B55" s="456"/>
      <c r="C55" s="456"/>
      <c r="D55" s="456"/>
      <c r="E55" s="456"/>
      <c r="F55" s="456"/>
      <c r="G55" s="456"/>
      <c r="H55" s="456"/>
      <c r="I55" s="456"/>
      <c r="J55" s="146"/>
      <c r="K55" s="146"/>
      <c r="L55" s="146"/>
      <c r="M55" s="146"/>
      <c r="N55" s="146"/>
      <c r="O55" s="73" t="s">
        <v>19</v>
      </c>
      <c r="P55" s="443"/>
      <c r="Q55" s="444"/>
      <c r="R55" s="444"/>
      <c r="S55" s="444"/>
      <c r="T55" s="444"/>
      <c r="U55" s="444"/>
      <c r="V55" s="444"/>
      <c r="W55" s="445"/>
      <c r="X55" s="443"/>
      <c r="Y55" s="444"/>
      <c r="Z55" s="444"/>
      <c r="AA55" s="444"/>
      <c r="AB55" s="444"/>
      <c r="AC55" s="444"/>
      <c r="AD55" s="444"/>
      <c r="AE55" s="445"/>
      <c r="AF55" s="77"/>
      <c r="AG55" s="75"/>
      <c r="AH55" s="444"/>
      <c r="AI55" s="444"/>
      <c r="AJ55" s="75"/>
      <c r="AK55" s="75"/>
      <c r="AL55" s="75"/>
      <c r="AM55" s="78"/>
      <c r="AN55" s="440">
        <f t="shared" si="16"/>
        <v>0</v>
      </c>
      <c r="AO55" s="441"/>
      <c r="AP55" s="188"/>
      <c r="AQ55" s="188"/>
      <c r="AR55" s="233"/>
      <c r="AS55" s="234"/>
      <c r="AT55" s="234"/>
      <c r="AU55" s="235"/>
      <c r="AV55" s="135"/>
      <c r="AW55" s="135"/>
      <c r="AX55" s="135"/>
      <c r="AY55" s="135"/>
      <c r="AZ55" s="135"/>
      <c r="BA55" s="207"/>
      <c r="BB55" s="208"/>
      <c r="BC55" s="208"/>
      <c r="BD55" s="208"/>
      <c r="BE55" s="208"/>
      <c r="BF55" s="208"/>
      <c r="BG55" s="209"/>
      <c r="BH55" s="4"/>
      <c r="BI55" s="4"/>
      <c r="BJ55" s="4"/>
      <c r="BK55" s="4"/>
    </row>
    <row r="56" spans="1:63" ht="19.5" hidden="1" customHeight="1" x14ac:dyDescent="0.2">
      <c r="A56" s="239"/>
      <c r="B56" s="456"/>
      <c r="C56" s="456"/>
      <c r="D56" s="456"/>
      <c r="E56" s="456"/>
      <c r="F56" s="456"/>
      <c r="G56" s="456"/>
      <c r="H56" s="456"/>
      <c r="I56" s="456"/>
      <c r="J56" s="146"/>
      <c r="K56" s="146"/>
      <c r="L56" s="146"/>
      <c r="M56" s="146"/>
      <c r="N56" s="146"/>
      <c r="O56" s="72" t="s">
        <v>17</v>
      </c>
      <c r="P56" s="443"/>
      <c r="Q56" s="444"/>
      <c r="R56" s="444"/>
      <c r="S56" s="444"/>
      <c r="T56" s="444"/>
      <c r="U56" s="444"/>
      <c r="V56" s="444"/>
      <c r="W56" s="445"/>
      <c r="X56" s="443"/>
      <c r="Y56" s="444"/>
      <c r="Z56" s="444"/>
      <c r="AA56" s="444"/>
      <c r="AB56" s="444"/>
      <c r="AC56" s="444"/>
      <c r="AD56" s="444"/>
      <c r="AE56" s="445"/>
      <c r="AF56" s="443"/>
      <c r="AG56" s="444"/>
      <c r="AH56" s="446"/>
      <c r="AI56" s="446"/>
      <c r="AJ56" s="444"/>
      <c r="AK56" s="444"/>
      <c r="AL56" s="444"/>
      <c r="AM56" s="445"/>
      <c r="AN56" s="440">
        <f t="shared" si="16"/>
        <v>0</v>
      </c>
      <c r="AO56" s="441"/>
      <c r="AP56" s="188" t="e">
        <f t="shared" ref="AP56" si="21">AN57/AN56</f>
        <v>#DIV/0!</v>
      </c>
      <c r="AQ56" s="188"/>
      <c r="AR56" s="137" t="s">
        <v>121</v>
      </c>
      <c r="AS56" s="137"/>
      <c r="AT56" s="137"/>
      <c r="AU56" s="137"/>
      <c r="AV56" s="135"/>
      <c r="AW56" s="135"/>
      <c r="AX56" s="135"/>
      <c r="AY56" s="135"/>
      <c r="AZ56" s="135"/>
      <c r="BA56" s="202"/>
      <c r="BB56" s="202"/>
      <c r="BC56" s="202"/>
      <c r="BD56" s="202"/>
      <c r="BE56" s="202"/>
      <c r="BF56" s="202"/>
      <c r="BG56" s="203"/>
      <c r="BH56" s="4"/>
      <c r="BI56" s="4"/>
      <c r="BJ56" s="4"/>
      <c r="BK56" s="4"/>
    </row>
    <row r="57" spans="1:63" ht="19.5" hidden="1" customHeight="1" x14ac:dyDescent="0.2">
      <c r="A57" s="240"/>
      <c r="B57" s="456"/>
      <c r="C57" s="456"/>
      <c r="D57" s="456"/>
      <c r="E57" s="456"/>
      <c r="F57" s="456"/>
      <c r="G57" s="456"/>
      <c r="H57" s="456"/>
      <c r="I57" s="456"/>
      <c r="J57" s="146"/>
      <c r="K57" s="146"/>
      <c r="L57" s="146"/>
      <c r="M57" s="146"/>
      <c r="N57" s="146"/>
      <c r="O57" s="73" t="s">
        <v>19</v>
      </c>
      <c r="P57" s="443"/>
      <c r="Q57" s="444"/>
      <c r="R57" s="444"/>
      <c r="S57" s="444"/>
      <c r="T57" s="444"/>
      <c r="U57" s="444"/>
      <c r="V57" s="444"/>
      <c r="W57" s="445"/>
      <c r="X57" s="443"/>
      <c r="Y57" s="444"/>
      <c r="Z57" s="444"/>
      <c r="AA57" s="444"/>
      <c r="AB57" s="444"/>
      <c r="AC57" s="444"/>
      <c r="AD57" s="444"/>
      <c r="AE57" s="445"/>
      <c r="AF57" s="443"/>
      <c r="AG57" s="444"/>
      <c r="AH57" s="444"/>
      <c r="AI57" s="444"/>
      <c r="AJ57" s="444"/>
      <c r="AK57" s="444"/>
      <c r="AL57" s="444"/>
      <c r="AM57" s="445"/>
      <c r="AN57" s="440">
        <f t="shared" si="16"/>
        <v>0</v>
      </c>
      <c r="AO57" s="441"/>
      <c r="AP57" s="188"/>
      <c r="AQ57" s="188"/>
      <c r="AR57" s="137"/>
      <c r="AS57" s="137"/>
      <c r="AT57" s="137"/>
      <c r="AU57" s="137"/>
      <c r="AV57" s="135"/>
      <c r="AW57" s="135"/>
      <c r="AX57" s="135"/>
      <c r="AY57" s="135"/>
      <c r="AZ57" s="135"/>
      <c r="BA57" s="202"/>
      <c r="BB57" s="202"/>
      <c r="BC57" s="202"/>
      <c r="BD57" s="202"/>
      <c r="BE57" s="202"/>
      <c r="BF57" s="202"/>
      <c r="BG57" s="203"/>
      <c r="BH57" s="4"/>
      <c r="BI57" s="4"/>
      <c r="BJ57" s="4"/>
      <c r="BK57" s="4"/>
    </row>
    <row r="58" spans="1:63" ht="19.5" hidden="1" customHeight="1" x14ac:dyDescent="0.2">
      <c r="A58" s="238" t="s">
        <v>85</v>
      </c>
      <c r="B58" s="456"/>
      <c r="C58" s="456"/>
      <c r="D58" s="456"/>
      <c r="E58" s="456"/>
      <c r="F58" s="456"/>
      <c r="G58" s="456"/>
      <c r="H58" s="456"/>
      <c r="I58" s="456"/>
      <c r="J58" s="146"/>
      <c r="K58" s="146"/>
      <c r="L58" s="146"/>
      <c r="M58" s="146"/>
      <c r="N58" s="146"/>
      <c r="O58" s="72" t="s">
        <v>17</v>
      </c>
      <c r="P58" s="443"/>
      <c r="Q58" s="444"/>
      <c r="R58" s="444"/>
      <c r="S58" s="444"/>
      <c r="T58" s="444"/>
      <c r="U58" s="444"/>
      <c r="V58" s="444"/>
      <c r="W58" s="445"/>
      <c r="X58" s="443"/>
      <c r="Y58" s="444"/>
      <c r="Z58" s="446"/>
      <c r="AA58" s="446"/>
      <c r="AB58" s="444"/>
      <c r="AC58" s="444"/>
      <c r="AD58" s="444"/>
      <c r="AE58" s="445"/>
      <c r="AF58" s="443"/>
      <c r="AG58" s="444"/>
      <c r="AH58" s="444"/>
      <c r="AI58" s="444"/>
      <c r="AJ58" s="446"/>
      <c r="AK58" s="446"/>
      <c r="AL58" s="446"/>
      <c r="AM58" s="447"/>
      <c r="AN58" s="440">
        <f t="shared" si="16"/>
        <v>0</v>
      </c>
      <c r="AO58" s="441"/>
      <c r="AP58" s="188" t="e">
        <f t="shared" ref="AP58" si="22">AN59/AN58</f>
        <v>#DIV/0!</v>
      </c>
      <c r="AQ58" s="188"/>
      <c r="AR58" s="135" t="s">
        <v>88</v>
      </c>
      <c r="AS58" s="135"/>
      <c r="AT58" s="135"/>
      <c r="AU58" s="135"/>
      <c r="AV58" s="135"/>
      <c r="AW58" s="135"/>
      <c r="AX58" s="135"/>
      <c r="AY58" s="135"/>
      <c r="AZ58" s="135"/>
      <c r="BA58" s="202"/>
      <c r="BB58" s="202"/>
      <c r="BC58" s="202"/>
      <c r="BD58" s="202"/>
      <c r="BE58" s="202"/>
      <c r="BF58" s="202"/>
      <c r="BG58" s="203"/>
      <c r="BH58" s="4"/>
      <c r="BI58" s="4"/>
      <c r="BJ58" s="4"/>
      <c r="BK58" s="4"/>
    </row>
    <row r="59" spans="1:63" ht="19.5" hidden="1" customHeight="1" x14ac:dyDescent="0.2">
      <c r="A59" s="239"/>
      <c r="B59" s="456"/>
      <c r="C59" s="456"/>
      <c r="D59" s="456"/>
      <c r="E59" s="456"/>
      <c r="F59" s="456"/>
      <c r="G59" s="456"/>
      <c r="H59" s="456"/>
      <c r="I59" s="456"/>
      <c r="J59" s="146"/>
      <c r="K59" s="146"/>
      <c r="L59" s="146"/>
      <c r="M59" s="146"/>
      <c r="N59" s="146"/>
      <c r="O59" s="73" t="s">
        <v>19</v>
      </c>
      <c r="P59" s="443"/>
      <c r="Q59" s="444"/>
      <c r="R59" s="444"/>
      <c r="S59" s="444"/>
      <c r="T59" s="444"/>
      <c r="U59" s="444"/>
      <c r="V59" s="444"/>
      <c r="W59" s="445"/>
      <c r="X59" s="443"/>
      <c r="Y59" s="444"/>
      <c r="Z59" s="444"/>
      <c r="AA59" s="444"/>
      <c r="AB59" s="444"/>
      <c r="AC59" s="444"/>
      <c r="AD59" s="444"/>
      <c r="AE59" s="445"/>
      <c r="AF59" s="443"/>
      <c r="AG59" s="444"/>
      <c r="AH59" s="444"/>
      <c r="AI59" s="444"/>
      <c r="AJ59" s="444"/>
      <c r="AK59" s="444"/>
      <c r="AL59" s="444"/>
      <c r="AM59" s="445"/>
      <c r="AN59" s="440">
        <f t="shared" si="16"/>
        <v>0</v>
      </c>
      <c r="AO59" s="441"/>
      <c r="AP59" s="188"/>
      <c r="AQ59" s="188"/>
      <c r="AR59" s="135"/>
      <c r="AS59" s="135"/>
      <c r="AT59" s="135"/>
      <c r="AU59" s="135"/>
      <c r="AV59" s="135"/>
      <c r="AW59" s="135"/>
      <c r="AX59" s="135"/>
      <c r="AY59" s="135"/>
      <c r="AZ59" s="135"/>
      <c r="BA59" s="202"/>
      <c r="BB59" s="202"/>
      <c r="BC59" s="202"/>
      <c r="BD59" s="202"/>
      <c r="BE59" s="202"/>
      <c r="BF59" s="202"/>
      <c r="BG59" s="203"/>
      <c r="BH59" s="4"/>
      <c r="BI59" s="4"/>
      <c r="BJ59" s="4"/>
      <c r="BK59" s="4"/>
    </row>
    <row r="60" spans="1:63" ht="19.5" hidden="1" customHeight="1" x14ac:dyDescent="0.2">
      <c r="A60" s="239"/>
      <c r="B60" s="476"/>
      <c r="C60" s="476"/>
      <c r="D60" s="476"/>
      <c r="E60" s="476"/>
      <c r="F60" s="476"/>
      <c r="G60" s="476"/>
      <c r="H60" s="476"/>
      <c r="I60" s="476"/>
      <c r="J60" s="146"/>
      <c r="K60" s="146"/>
      <c r="L60" s="146"/>
      <c r="M60" s="146"/>
      <c r="N60" s="146"/>
      <c r="O60" s="72" t="s">
        <v>17</v>
      </c>
      <c r="P60" s="443"/>
      <c r="Q60" s="444"/>
      <c r="R60" s="444"/>
      <c r="S60" s="444"/>
      <c r="T60" s="444"/>
      <c r="U60" s="444"/>
      <c r="V60" s="444"/>
      <c r="W60" s="445"/>
      <c r="X60" s="443"/>
      <c r="Y60" s="444"/>
      <c r="Z60" s="444"/>
      <c r="AA60" s="444"/>
      <c r="AB60" s="444"/>
      <c r="AC60" s="444"/>
      <c r="AD60" s="444"/>
      <c r="AE60" s="445"/>
      <c r="AF60" s="443"/>
      <c r="AG60" s="444"/>
      <c r="AH60" s="444"/>
      <c r="AI60" s="444"/>
      <c r="AJ60" s="444"/>
      <c r="AK60" s="444"/>
      <c r="AL60" s="444"/>
      <c r="AM60" s="445"/>
      <c r="AN60" s="440">
        <f t="shared" si="16"/>
        <v>0</v>
      </c>
      <c r="AO60" s="441"/>
      <c r="AP60" s="188" t="e">
        <f t="shared" ref="AP60" si="23">AN61/AN60</f>
        <v>#DIV/0!</v>
      </c>
      <c r="AQ60" s="188"/>
      <c r="AR60" s="135" t="s">
        <v>20</v>
      </c>
      <c r="AS60" s="135"/>
      <c r="AT60" s="135"/>
      <c r="AU60" s="135"/>
      <c r="AV60" s="135"/>
      <c r="AW60" s="135"/>
      <c r="AX60" s="135"/>
      <c r="AY60" s="135"/>
      <c r="AZ60" s="135"/>
      <c r="BA60" s="202"/>
      <c r="BB60" s="202"/>
      <c r="BC60" s="202"/>
      <c r="BD60" s="202"/>
      <c r="BE60" s="202"/>
      <c r="BF60" s="202"/>
      <c r="BG60" s="203"/>
      <c r="BH60" s="4"/>
      <c r="BI60" s="4"/>
      <c r="BJ60" s="4"/>
      <c r="BK60" s="4"/>
    </row>
    <row r="61" spans="1:63" ht="19.5" hidden="1" customHeight="1" x14ac:dyDescent="0.2">
      <c r="A61" s="240"/>
      <c r="B61" s="476"/>
      <c r="C61" s="476"/>
      <c r="D61" s="476"/>
      <c r="E61" s="476"/>
      <c r="F61" s="476"/>
      <c r="G61" s="476"/>
      <c r="H61" s="476"/>
      <c r="I61" s="476"/>
      <c r="J61" s="146"/>
      <c r="K61" s="146"/>
      <c r="L61" s="146"/>
      <c r="M61" s="146"/>
      <c r="N61" s="146"/>
      <c r="O61" s="73" t="s">
        <v>19</v>
      </c>
      <c r="P61" s="443"/>
      <c r="Q61" s="444"/>
      <c r="R61" s="444"/>
      <c r="S61" s="444"/>
      <c r="T61" s="444"/>
      <c r="U61" s="444"/>
      <c r="V61" s="444"/>
      <c r="W61" s="445"/>
      <c r="X61" s="443"/>
      <c r="Y61" s="444"/>
      <c r="Z61" s="444"/>
      <c r="AA61" s="444"/>
      <c r="AB61" s="444"/>
      <c r="AC61" s="444"/>
      <c r="AD61" s="444"/>
      <c r="AE61" s="445"/>
      <c r="AF61" s="443"/>
      <c r="AG61" s="444"/>
      <c r="AH61" s="444"/>
      <c r="AI61" s="444"/>
      <c r="AJ61" s="444"/>
      <c r="AK61" s="444"/>
      <c r="AL61" s="444"/>
      <c r="AM61" s="445"/>
      <c r="AN61" s="440">
        <f t="shared" si="16"/>
        <v>0</v>
      </c>
      <c r="AO61" s="441"/>
      <c r="AP61" s="188"/>
      <c r="AQ61" s="188"/>
      <c r="AR61" s="135"/>
      <c r="AS61" s="135"/>
      <c r="AT61" s="135"/>
      <c r="AU61" s="135"/>
      <c r="AV61" s="135"/>
      <c r="AW61" s="135"/>
      <c r="AX61" s="135"/>
      <c r="AY61" s="135"/>
      <c r="AZ61" s="135"/>
      <c r="BA61" s="202"/>
      <c r="BB61" s="202"/>
      <c r="BC61" s="202"/>
      <c r="BD61" s="202"/>
      <c r="BE61" s="202"/>
      <c r="BF61" s="202"/>
      <c r="BG61" s="203"/>
      <c r="BH61" s="4"/>
      <c r="BI61" s="4"/>
      <c r="BJ61" s="4"/>
      <c r="BK61" s="4"/>
    </row>
    <row r="62" spans="1:63" ht="20.25" hidden="1" customHeight="1" x14ac:dyDescent="0.2">
      <c r="A62" s="301" t="s">
        <v>86</v>
      </c>
      <c r="B62" s="456"/>
      <c r="C62" s="456"/>
      <c r="D62" s="456"/>
      <c r="E62" s="456"/>
      <c r="F62" s="456"/>
      <c r="G62" s="456"/>
      <c r="H62" s="456"/>
      <c r="I62" s="456"/>
      <c r="J62" s="146"/>
      <c r="K62" s="146"/>
      <c r="L62" s="146"/>
      <c r="M62" s="146"/>
      <c r="N62" s="146"/>
      <c r="O62" s="72" t="s">
        <v>17</v>
      </c>
      <c r="P62" s="443"/>
      <c r="Q62" s="444"/>
      <c r="R62" s="250"/>
      <c r="S62" s="250"/>
      <c r="T62" s="76"/>
      <c r="U62" s="76"/>
      <c r="V62" s="444"/>
      <c r="W62" s="445"/>
      <c r="X62" s="448"/>
      <c r="Y62" s="446"/>
      <c r="Z62" s="76"/>
      <c r="AA62" s="76"/>
      <c r="AB62" s="444"/>
      <c r="AC62" s="444"/>
      <c r="AD62" s="444"/>
      <c r="AE62" s="445"/>
      <c r="AF62" s="79"/>
      <c r="AG62" s="76"/>
      <c r="AH62" s="444"/>
      <c r="AI62" s="444"/>
      <c r="AJ62" s="76"/>
      <c r="AK62" s="76"/>
      <c r="AL62" s="446"/>
      <c r="AM62" s="447"/>
      <c r="AN62" s="440">
        <f t="shared" si="16"/>
        <v>0</v>
      </c>
      <c r="AO62" s="441"/>
      <c r="AP62" s="188" t="e">
        <f>AN63/AN62</f>
        <v>#DIV/0!</v>
      </c>
      <c r="AQ62" s="188"/>
      <c r="AR62" s="135" t="s">
        <v>18</v>
      </c>
      <c r="AS62" s="135"/>
      <c r="AT62" s="135"/>
      <c r="AU62" s="135"/>
      <c r="AV62" s="135"/>
      <c r="AW62" s="135"/>
      <c r="AX62" s="135"/>
      <c r="AY62" s="135"/>
      <c r="AZ62" s="135"/>
      <c r="BA62" s="202"/>
      <c r="BB62" s="202"/>
      <c r="BC62" s="202"/>
      <c r="BD62" s="202"/>
      <c r="BE62" s="202"/>
      <c r="BF62" s="202"/>
      <c r="BG62" s="203"/>
      <c r="BH62" s="4"/>
      <c r="BI62" s="4"/>
      <c r="BJ62" s="4"/>
      <c r="BK62" s="4"/>
    </row>
    <row r="63" spans="1:63" ht="20.25" hidden="1" customHeight="1" thickBot="1" x14ac:dyDescent="0.25">
      <c r="A63" s="302"/>
      <c r="B63" s="456"/>
      <c r="C63" s="456"/>
      <c r="D63" s="456"/>
      <c r="E63" s="456"/>
      <c r="F63" s="456"/>
      <c r="G63" s="456"/>
      <c r="H63" s="456"/>
      <c r="I63" s="456"/>
      <c r="J63" s="146"/>
      <c r="K63" s="146"/>
      <c r="L63" s="146"/>
      <c r="M63" s="146"/>
      <c r="N63" s="146"/>
      <c r="O63" s="73" t="s">
        <v>19</v>
      </c>
      <c r="P63" s="480"/>
      <c r="Q63" s="478"/>
      <c r="R63" s="478"/>
      <c r="S63" s="478"/>
      <c r="T63" s="478"/>
      <c r="U63" s="478"/>
      <c r="V63" s="478"/>
      <c r="W63" s="479"/>
      <c r="X63" s="480"/>
      <c r="Y63" s="478"/>
      <c r="Z63" s="478"/>
      <c r="AA63" s="478"/>
      <c r="AB63" s="478"/>
      <c r="AC63" s="478"/>
      <c r="AD63" s="478"/>
      <c r="AE63" s="479"/>
      <c r="AF63" s="480"/>
      <c r="AG63" s="478"/>
      <c r="AH63" s="478"/>
      <c r="AI63" s="478"/>
      <c r="AJ63" s="478"/>
      <c r="AK63" s="478"/>
      <c r="AL63" s="481"/>
      <c r="AM63" s="482"/>
      <c r="AN63" s="440">
        <f t="shared" si="16"/>
        <v>0</v>
      </c>
      <c r="AO63" s="441"/>
      <c r="AP63" s="188"/>
      <c r="AQ63" s="188"/>
      <c r="AR63" s="135"/>
      <c r="AS63" s="135"/>
      <c r="AT63" s="135"/>
      <c r="AU63" s="135"/>
      <c r="AV63" s="135"/>
      <c r="AW63" s="135"/>
      <c r="AX63" s="135"/>
      <c r="AY63" s="135"/>
      <c r="AZ63" s="135"/>
      <c r="BA63" s="202"/>
      <c r="BB63" s="202"/>
      <c r="BC63" s="202"/>
      <c r="BD63" s="202"/>
      <c r="BE63" s="202"/>
      <c r="BF63" s="202"/>
      <c r="BG63" s="203"/>
      <c r="BH63" s="4"/>
      <c r="BI63" s="4"/>
      <c r="BJ63" s="4"/>
      <c r="BK63" s="4"/>
    </row>
    <row r="64" spans="1:63" ht="15.75" hidden="1" customHeight="1" x14ac:dyDescent="0.2">
      <c r="A64" s="47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8" t="s">
        <v>17</v>
      </c>
      <c r="P64" s="248"/>
      <c r="Q64" s="248"/>
      <c r="R64" s="248"/>
      <c r="S64" s="248"/>
      <c r="T64" s="161"/>
      <c r="U64" s="162"/>
      <c r="V64" s="161"/>
      <c r="W64" s="162"/>
      <c r="X64" s="161"/>
      <c r="Y64" s="162"/>
      <c r="Z64" s="161"/>
      <c r="AA64" s="162"/>
      <c r="AB64" s="161"/>
      <c r="AC64" s="162"/>
      <c r="AD64" s="161"/>
      <c r="AE64" s="162"/>
      <c r="AF64" s="161"/>
      <c r="AG64" s="162"/>
      <c r="AH64" s="161"/>
      <c r="AI64" s="162"/>
      <c r="AJ64" s="161"/>
      <c r="AK64" s="162"/>
      <c r="AL64" s="161"/>
      <c r="AM64" s="162"/>
      <c r="AN64" s="441">
        <f t="shared" si="16"/>
        <v>0</v>
      </c>
      <c r="AO64" s="441"/>
      <c r="AP64" s="188" t="e">
        <f>AN65/AN64</f>
        <v>#DIV/0!</v>
      </c>
      <c r="AQ64" s="188"/>
      <c r="AR64" s="249" t="s">
        <v>21</v>
      </c>
      <c r="AS64" s="249"/>
      <c r="AT64" s="249"/>
      <c r="AU64" s="249"/>
      <c r="AV64" s="135"/>
      <c r="AW64" s="135"/>
      <c r="AX64" s="135"/>
      <c r="AY64" s="135"/>
      <c r="AZ64" s="135"/>
      <c r="BA64" s="138"/>
      <c r="BB64" s="138"/>
      <c r="BC64" s="138"/>
      <c r="BD64" s="138"/>
      <c r="BE64" s="138"/>
      <c r="BF64" s="138"/>
      <c r="BG64" s="139"/>
      <c r="BH64" s="4"/>
      <c r="BI64" s="4"/>
      <c r="BJ64" s="4"/>
      <c r="BK64" s="4"/>
    </row>
    <row r="65" spans="1:63" ht="15.75" hidden="1" customHeight="1" x14ac:dyDescent="0.2">
      <c r="A65" s="47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7" t="s">
        <v>19</v>
      </c>
      <c r="P65" s="142"/>
      <c r="Q65" s="143"/>
      <c r="R65" s="142"/>
      <c r="S65" s="143"/>
      <c r="T65" s="142"/>
      <c r="U65" s="143"/>
      <c r="V65" s="142"/>
      <c r="W65" s="143"/>
      <c r="X65" s="142"/>
      <c r="Y65" s="143"/>
      <c r="Z65" s="142"/>
      <c r="AA65" s="143"/>
      <c r="AB65" s="142"/>
      <c r="AC65" s="143"/>
      <c r="AD65" s="142"/>
      <c r="AE65" s="143"/>
      <c r="AF65" s="142"/>
      <c r="AG65" s="143"/>
      <c r="AH65" s="142"/>
      <c r="AI65" s="143"/>
      <c r="AJ65" s="142"/>
      <c r="AK65" s="143"/>
      <c r="AL65" s="142"/>
      <c r="AM65" s="143"/>
      <c r="AN65" s="441">
        <f t="shared" si="16"/>
        <v>0</v>
      </c>
      <c r="AO65" s="441"/>
      <c r="AP65" s="188"/>
      <c r="AQ65" s="188"/>
      <c r="AR65" s="249"/>
      <c r="AS65" s="249"/>
      <c r="AT65" s="249"/>
      <c r="AU65" s="249"/>
      <c r="AV65" s="135"/>
      <c r="AW65" s="135"/>
      <c r="AX65" s="135"/>
      <c r="AY65" s="135"/>
      <c r="AZ65" s="135"/>
      <c r="BA65" s="138"/>
      <c r="BB65" s="138"/>
      <c r="BC65" s="138"/>
      <c r="BD65" s="138"/>
      <c r="BE65" s="138"/>
      <c r="BF65" s="138"/>
      <c r="BG65" s="139"/>
      <c r="BH65" s="4"/>
      <c r="BI65" s="4"/>
      <c r="BJ65" s="4"/>
      <c r="BK65" s="4"/>
    </row>
    <row r="66" spans="1:63" ht="15.75" hidden="1" customHeight="1" x14ac:dyDescent="0.2">
      <c r="A66" s="245"/>
      <c r="B66" s="246"/>
      <c r="C66" s="246"/>
      <c r="D66" s="246"/>
      <c r="E66" s="246"/>
      <c r="F66" s="246"/>
      <c r="G66" s="246"/>
      <c r="H66" s="246"/>
      <c r="I66" s="246"/>
      <c r="J66" s="247"/>
      <c r="K66" s="247"/>
      <c r="L66" s="247"/>
      <c r="M66" s="247"/>
      <c r="N66" s="247"/>
      <c r="O66" s="28" t="s">
        <v>17</v>
      </c>
      <c r="P66" s="250"/>
      <c r="Q66" s="250"/>
      <c r="R66" s="250"/>
      <c r="S66" s="250"/>
      <c r="T66" s="163"/>
      <c r="U66" s="164"/>
      <c r="V66" s="163"/>
      <c r="W66" s="164"/>
      <c r="X66" s="163"/>
      <c r="Y66" s="164"/>
      <c r="Z66" s="163"/>
      <c r="AA66" s="164"/>
      <c r="AB66" s="163"/>
      <c r="AC66" s="164"/>
      <c r="AD66" s="163"/>
      <c r="AE66" s="164"/>
      <c r="AF66" s="163"/>
      <c r="AG66" s="164"/>
      <c r="AH66" s="163"/>
      <c r="AI66" s="164"/>
      <c r="AJ66" s="163"/>
      <c r="AK66" s="164"/>
      <c r="AL66" s="163"/>
      <c r="AM66" s="164"/>
      <c r="AN66" s="441">
        <f t="shared" si="16"/>
        <v>0</v>
      </c>
      <c r="AO66" s="441"/>
      <c r="AP66" s="188" t="e">
        <f>AN67/AN66</f>
        <v>#DIV/0!</v>
      </c>
      <c r="AQ66" s="188"/>
      <c r="AR66" s="249" t="s">
        <v>18</v>
      </c>
      <c r="AS66" s="249"/>
      <c r="AT66" s="249"/>
      <c r="AU66" s="249"/>
      <c r="AV66" s="135"/>
      <c r="AW66" s="135"/>
      <c r="AX66" s="135"/>
      <c r="AY66" s="135"/>
      <c r="AZ66" s="135"/>
      <c r="BA66" s="138"/>
      <c r="BB66" s="138"/>
      <c r="BC66" s="138"/>
      <c r="BD66" s="138"/>
      <c r="BE66" s="138"/>
      <c r="BF66" s="138"/>
      <c r="BG66" s="139"/>
      <c r="BH66" s="4"/>
      <c r="BI66" s="4"/>
      <c r="BJ66" s="4"/>
      <c r="BK66" s="4"/>
    </row>
    <row r="67" spans="1:63" ht="15.75" hidden="1" customHeight="1" x14ac:dyDescent="0.2">
      <c r="A67" s="245"/>
      <c r="B67" s="246"/>
      <c r="C67" s="246"/>
      <c r="D67" s="246"/>
      <c r="E67" s="246"/>
      <c r="F67" s="246"/>
      <c r="G67" s="246"/>
      <c r="H67" s="246"/>
      <c r="I67" s="246"/>
      <c r="J67" s="247"/>
      <c r="K67" s="247"/>
      <c r="L67" s="247"/>
      <c r="M67" s="247"/>
      <c r="N67" s="247"/>
      <c r="O67" s="27" t="s">
        <v>19</v>
      </c>
      <c r="P67" s="142"/>
      <c r="Q67" s="143"/>
      <c r="R67" s="142"/>
      <c r="S67" s="143"/>
      <c r="T67" s="142"/>
      <c r="U67" s="143"/>
      <c r="V67" s="142"/>
      <c r="W67" s="143"/>
      <c r="X67" s="142"/>
      <c r="Y67" s="143"/>
      <c r="Z67" s="142"/>
      <c r="AA67" s="143"/>
      <c r="AB67" s="142"/>
      <c r="AC67" s="143"/>
      <c r="AD67" s="142"/>
      <c r="AE67" s="143"/>
      <c r="AF67" s="142"/>
      <c r="AG67" s="143"/>
      <c r="AH67" s="142"/>
      <c r="AI67" s="143"/>
      <c r="AJ67" s="142"/>
      <c r="AK67" s="143"/>
      <c r="AL67" s="142"/>
      <c r="AM67" s="143"/>
      <c r="AN67" s="441">
        <f t="shared" si="16"/>
        <v>0</v>
      </c>
      <c r="AO67" s="441"/>
      <c r="AP67" s="188"/>
      <c r="AQ67" s="188"/>
      <c r="AR67" s="249"/>
      <c r="AS67" s="249"/>
      <c r="AT67" s="249"/>
      <c r="AU67" s="249"/>
      <c r="AV67" s="135"/>
      <c r="AW67" s="135"/>
      <c r="AX67" s="135"/>
      <c r="AY67" s="135"/>
      <c r="AZ67" s="135"/>
      <c r="BA67" s="138"/>
      <c r="BB67" s="138"/>
      <c r="BC67" s="138"/>
      <c r="BD67" s="138"/>
      <c r="BE67" s="138"/>
      <c r="BF67" s="138"/>
      <c r="BG67" s="139"/>
      <c r="BH67" s="4"/>
      <c r="BI67" s="4"/>
      <c r="BJ67" s="4"/>
      <c r="BK67" s="4"/>
    </row>
    <row r="68" spans="1:63" ht="15.75" hidden="1" customHeight="1" x14ac:dyDescent="0.2">
      <c r="A68" s="245"/>
      <c r="B68" s="246"/>
      <c r="C68" s="246"/>
      <c r="D68" s="246"/>
      <c r="E68" s="246"/>
      <c r="F68" s="246"/>
      <c r="G68" s="246"/>
      <c r="H68" s="246"/>
      <c r="I68" s="246"/>
      <c r="J68" s="247"/>
      <c r="K68" s="247"/>
      <c r="L68" s="247"/>
      <c r="M68" s="247"/>
      <c r="N68" s="247"/>
      <c r="O68" s="28" t="s">
        <v>17</v>
      </c>
      <c r="P68" s="250"/>
      <c r="Q68" s="250"/>
      <c r="R68" s="250"/>
      <c r="S68" s="250"/>
      <c r="T68" s="163"/>
      <c r="U68" s="164"/>
      <c r="V68" s="163"/>
      <c r="W68" s="164"/>
      <c r="X68" s="163"/>
      <c r="Y68" s="164"/>
      <c r="Z68" s="163"/>
      <c r="AA68" s="164"/>
      <c r="AB68" s="163"/>
      <c r="AC68" s="164"/>
      <c r="AD68" s="163"/>
      <c r="AE68" s="164"/>
      <c r="AF68" s="163"/>
      <c r="AG68" s="164"/>
      <c r="AH68" s="163"/>
      <c r="AI68" s="164"/>
      <c r="AJ68" s="163"/>
      <c r="AK68" s="164"/>
      <c r="AL68" s="163"/>
      <c r="AM68" s="164"/>
      <c r="AN68" s="441">
        <f t="shared" si="16"/>
        <v>0</v>
      </c>
      <c r="AO68" s="441"/>
      <c r="AP68" s="188" t="e">
        <f>AN69/AN68</f>
        <v>#DIV/0!</v>
      </c>
      <c r="AQ68" s="188"/>
      <c r="AR68" s="249" t="s">
        <v>22</v>
      </c>
      <c r="AS68" s="249"/>
      <c r="AT68" s="249"/>
      <c r="AU68" s="249"/>
      <c r="AV68" s="135"/>
      <c r="AW68" s="135"/>
      <c r="AX68" s="135"/>
      <c r="AY68" s="135"/>
      <c r="AZ68" s="135"/>
      <c r="BA68" s="138"/>
      <c r="BB68" s="138"/>
      <c r="BC68" s="138"/>
      <c r="BD68" s="138"/>
      <c r="BE68" s="138"/>
      <c r="BF68" s="138"/>
      <c r="BG68" s="139"/>
      <c r="BH68" s="4"/>
      <c r="BI68" s="4"/>
      <c r="BJ68" s="4"/>
      <c r="BK68" s="4"/>
    </row>
    <row r="69" spans="1:63" ht="15.75" hidden="1" customHeight="1" x14ac:dyDescent="0.2">
      <c r="A69" s="245"/>
      <c r="B69" s="246"/>
      <c r="C69" s="246"/>
      <c r="D69" s="246"/>
      <c r="E69" s="246"/>
      <c r="F69" s="246"/>
      <c r="G69" s="246"/>
      <c r="H69" s="246"/>
      <c r="I69" s="246"/>
      <c r="J69" s="247"/>
      <c r="K69" s="247"/>
      <c r="L69" s="247"/>
      <c r="M69" s="247"/>
      <c r="N69" s="247"/>
      <c r="O69" s="27" t="s">
        <v>19</v>
      </c>
      <c r="P69" s="142"/>
      <c r="Q69" s="143"/>
      <c r="R69" s="142"/>
      <c r="S69" s="143"/>
      <c r="T69" s="142"/>
      <c r="U69" s="143"/>
      <c r="V69" s="142"/>
      <c r="W69" s="143"/>
      <c r="X69" s="142"/>
      <c r="Y69" s="143"/>
      <c r="Z69" s="142"/>
      <c r="AA69" s="143"/>
      <c r="AB69" s="142"/>
      <c r="AC69" s="143"/>
      <c r="AD69" s="142"/>
      <c r="AE69" s="143"/>
      <c r="AF69" s="142"/>
      <c r="AG69" s="143"/>
      <c r="AH69" s="142"/>
      <c r="AI69" s="143"/>
      <c r="AJ69" s="142"/>
      <c r="AK69" s="143"/>
      <c r="AL69" s="142"/>
      <c r="AM69" s="143"/>
      <c r="AN69" s="441">
        <f t="shared" si="16"/>
        <v>0</v>
      </c>
      <c r="AO69" s="441"/>
      <c r="AP69" s="188"/>
      <c r="AQ69" s="188"/>
      <c r="AR69" s="249"/>
      <c r="AS69" s="249"/>
      <c r="AT69" s="249"/>
      <c r="AU69" s="249"/>
      <c r="AV69" s="135"/>
      <c r="AW69" s="135"/>
      <c r="AX69" s="135"/>
      <c r="AY69" s="135"/>
      <c r="AZ69" s="135"/>
      <c r="BA69" s="138"/>
      <c r="BB69" s="138"/>
      <c r="BC69" s="138"/>
      <c r="BD69" s="138"/>
      <c r="BE69" s="138"/>
      <c r="BF69" s="138"/>
      <c r="BG69" s="139"/>
      <c r="BH69" s="4"/>
      <c r="BI69" s="4"/>
      <c r="BJ69" s="4"/>
      <c r="BK69" s="4"/>
    </row>
    <row r="70" spans="1:63" ht="15.75" hidden="1" customHeight="1" x14ac:dyDescent="0.2">
      <c r="A70" s="245"/>
      <c r="B70" s="246"/>
      <c r="C70" s="246"/>
      <c r="D70" s="246"/>
      <c r="E70" s="246"/>
      <c r="F70" s="246"/>
      <c r="G70" s="246"/>
      <c r="H70" s="246"/>
      <c r="I70" s="246"/>
      <c r="J70" s="247"/>
      <c r="K70" s="247"/>
      <c r="L70" s="247"/>
      <c r="M70" s="247"/>
      <c r="N70" s="247"/>
      <c r="O70" s="28" t="s">
        <v>17</v>
      </c>
      <c r="P70" s="250"/>
      <c r="Q70" s="250"/>
      <c r="R70" s="250"/>
      <c r="S70" s="250"/>
      <c r="T70" s="163"/>
      <c r="U70" s="164"/>
      <c r="V70" s="163"/>
      <c r="W70" s="164"/>
      <c r="X70" s="163"/>
      <c r="Y70" s="164"/>
      <c r="Z70" s="163"/>
      <c r="AA70" s="164"/>
      <c r="AB70" s="163"/>
      <c r="AC70" s="164"/>
      <c r="AD70" s="163"/>
      <c r="AE70" s="164"/>
      <c r="AF70" s="163"/>
      <c r="AG70" s="164"/>
      <c r="AH70" s="163"/>
      <c r="AI70" s="164"/>
      <c r="AJ70" s="163"/>
      <c r="AK70" s="164"/>
      <c r="AL70" s="163"/>
      <c r="AM70" s="164"/>
      <c r="AN70" s="441">
        <f t="shared" si="16"/>
        <v>0</v>
      </c>
      <c r="AO70" s="441"/>
      <c r="AP70" s="188" t="e">
        <f>AN71/AN70</f>
        <v>#DIV/0!</v>
      </c>
      <c r="AQ70" s="188"/>
      <c r="AR70" s="249" t="s">
        <v>23</v>
      </c>
      <c r="AS70" s="249"/>
      <c r="AT70" s="249"/>
      <c r="AU70" s="249"/>
      <c r="AV70" s="135"/>
      <c r="AW70" s="135"/>
      <c r="AX70" s="135"/>
      <c r="AY70" s="135"/>
      <c r="AZ70" s="135"/>
      <c r="BA70" s="138"/>
      <c r="BB70" s="138"/>
      <c r="BC70" s="138"/>
      <c r="BD70" s="138"/>
      <c r="BE70" s="138"/>
      <c r="BF70" s="138"/>
      <c r="BG70" s="139"/>
      <c r="BH70" s="4"/>
      <c r="BI70" s="4"/>
      <c r="BJ70" s="4"/>
      <c r="BK70" s="4"/>
    </row>
    <row r="71" spans="1:63" ht="15.75" hidden="1" customHeight="1" x14ac:dyDescent="0.2">
      <c r="A71" s="245"/>
      <c r="B71" s="246"/>
      <c r="C71" s="246"/>
      <c r="D71" s="246"/>
      <c r="E71" s="246"/>
      <c r="F71" s="246"/>
      <c r="G71" s="246"/>
      <c r="H71" s="246"/>
      <c r="I71" s="246"/>
      <c r="J71" s="247"/>
      <c r="K71" s="247"/>
      <c r="L71" s="247"/>
      <c r="M71" s="247"/>
      <c r="N71" s="247"/>
      <c r="O71" s="27" t="s">
        <v>19</v>
      </c>
      <c r="P71" s="142"/>
      <c r="Q71" s="143"/>
      <c r="R71" s="142"/>
      <c r="S71" s="143"/>
      <c r="T71" s="142"/>
      <c r="U71" s="143"/>
      <c r="V71" s="142"/>
      <c r="W71" s="143"/>
      <c r="X71" s="142"/>
      <c r="Y71" s="143"/>
      <c r="Z71" s="142"/>
      <c r="AA71" s="143"/>
      <c r="AB71" s="142"/>
      <c r="AC71" s="143"/>
      <c r="AD71" s="142"/>
      <c r="AE71" s="143"/>
      <c r="AF71" s="142"/>
      <c r="AG71" s="143"/>
      <c r="AH71" s="142"/>
      <c r="AI71" s="143"/>
      <c r="AJ71" s="142"/>
      <c r="AK71" s="143"/>
      <c r="AL71" s="142"/>
      <c r="AM71" s="143"/>
      <c r="AN71" s="441">
        <f t="shared" si="16"/>
        <v>0</v>
      </c>
      <c r="AO71" s="441"/>
      <c r="AP71" s="188"/>
      <c r="AQ71" s="188"/>
      <c r="AR71" s="249"/>
      <c r="AS71" s="249"/>
      <c r="AT71" s="249"/>
      <c r="AU71" s="249"/>
      <c r="AV71" s="135"/>
      <c r="AW71" s="135"/>
      <c r="AX71" s="135"/>
      <c r="AY71" s="135"/>
      <c r="AZ71" s="135"/>
      <c r="BA71" s="138"/>
      <c r="BB71" s="138"/>
      <c r="BC71" s="138"/>
      <c r="BD71" s="138"/>
      <c r="BE71" s="138"/>
      <c r="BF71" s="138"/>
      <c r="BG71" s="139"/>
      <c r="BH71" s="4"/>
      <c r="BI71" s="4"/>
      <c r="BJ71" s="4"/>
      <c r="BK71" s="4"/>
    </row>
    <row r="72" spans="1:63" ht="20.25" hidden="1" customHeight="1" x14ac:dyDescent="0.2">
      <c r="A72" s="245"/>
      <c r="B72" s="246"/>
      <c r="C72" s="246"/>
      <c r="D72" s="246"/>
      <c r="E72" s="246"/>
      <c r="F72" s="246"/>
      <c r="G72" s="246"/>
      <c r="H72" s="246"/>
      <c r="I72" s="246"/>
      <c r="J72" s="247"/>
      <c r="K72" s="247"/>
      <c r="L72" s="247"/>
      <c r="M72" s="247"/>
      <c r="N72" s="247"/>
      <c r="O72" s="28" t="s">
        <v>17</v>
      </c>
      <c r="P72" s="250"/>
      <c r="Q72" s="250"/>
      <c r="R72" s="250"/>
      <c r="S72" s="250"/>
      <c r="T72" s="163"/>
      <c r="U72" s="164"/>
      <c r="V72" s="163"/>
      <c r="W72" s="164"/>
      <c r="X72" s="163"/>
      <c r="Y72" s="164"/>
      <c r="Z72" s="163"/>
      <c r="AA72" s="164"/>
      <c r="AB72" s="163"/>
      <c r="AC72" s="164"/>
      <c r="AD72" s="163"/>
      <c r="AE72" s="164"/>
      <c r="AF72" s="163"/>
      <c r="AG72" s="164"/>
      <c r="AH72" s="163"/>
      <c r="AI72" s="164"/>
      <c r="AJ72" s="163"/>
      <c r="AK72" s="164"/>
      <c r="AL72" s="163"/>
      <c r="AM72" s="164"/>
      <c r="AN72" s="441">
        <f t="shared" si="16"/>
        <v>0</v>
      </c>
      <c r="AO72" s="441"/>
      <c r="AP72" s="188" t="e">
        <f>AN73/AN72</f>
        <v>#DIV/0!</v>
      </c>
      <c r="AQ72" s="188"/>
      <c r="AR72" s="249" t="s">
        <v>24</v>
      </c>
      <c r="AS72" s="249"/>
      <c r="AT72" s="249"/>
      <c r="AU72" s="249"/>
      <c r="AV72" s="135"/>
      <c r="AW72" s="135"/>
      <c r="AX72" s="135"/>
      <c r="AY72" s="135"/>
      <c r="AZ72" s="135"/>
      <c r="BA72" s="138"/>
      <c r="BB72" s="138"/>
      <c r="BC72" s="138"/>
      <c r="BD72" s="138"/>
      <c r="BE72" s="138"/>
      <c r="BF72" s="138"/>
      <c r="BG72" s="139"/>
      <c r="BH72" s="4"/>
      <c r="BI72" s="4"/>
      <c r="BJ72" s="4"/>
      <c r="BK72" s="4"/>
    </row>
    <row r="73" spans="1:63" ht="20.25" hidden="1" customHeight="1" x14ac:dyDescent="0.2">
      <c r="A73" s="245"/>
      <c r="B73" s="246"/>
      <c r="C73" s="246"/>
      <c r="D73" s="246"/>
      <c r="E73" s="246"/>
      <c r="F73" s="246"/>
      <c r="G73" s="246"/>
      <c r="H73" s="246"/>
      <c r="I73" s="246"/>
      <c r="J73" s="247"/>
      <c r="K73" s="247"/>
      <c r="L73" s="247"/>
      <c r="M73" s="247"/>
      <c r="N73" s="247"/>
      <c r="O73" s="27" t="s">
        <v>19</v>
      </c>
      <c r="P73" s="142"/>
      <c r="Q73" s="143"/>
      <c r="R73" s="142"/>
      <c r="S73" s="143"/>
      <c r="T73" s="142"/>
      <c r="U73" s="143"/>
      <c r="V73" s="142"/>
      <c r="W73" s="143"/>
      <c r="X73" s="142"/>
      <c r="Y73" s="143"/>
      <c r="Z73" s="142"/>
      <c r="AA73" s="143"/>
      <c r="AB73" s="142"/>
      <c r="AC73" s="143"/>
      <c r="AD73" s="142"/>
      <c r="AE73" s="143"/>
      <c r="AF73" s="142"/>
      <c r="AG73" s="143"/>
      <c r="AH73" s="142"/>
      <c r="AI73" s="143"/>
      <c r="AJ73" s="142"/>
      <c r="AK73" s="143"/>
      <c r="AL73" s="142"/>
      <c r="AM73" s="143"/>
      <c r="AN73" s="441">
        <f t="shared" si="16"/>
        <v>0</v>
      </c>
      <c r="AO73" s="441"/>
      <c r="AP73" s="188"/>
      <c r="AQ73" s="188"/>
      <c r="AR73" s="249"/>
      <c r="AS73" s="249"/>
      <c r="AT73" s="249"/>
      <c r="AU73" s="249"/>
      <c r="AV73" s="135"/>
      <c r="AW73" s="135"/>
      <c r="AX73" s="135"/>
      <c r="AY73" s="135"/>
      <c r="AZ73" s="135"/>
      <c r="BA73" s="138"/>
      <c r="BB73" s="138"/>
      <c r="BC73" s="138"/>
      <c r="BD73" s="138"/>
      <c r="BE73" s="138"/>
      <c r="BF73" s="138"/>
      <c r="BG73" s="139"/>
      <c r="BH73" s="4"/>
      <c r="BI73" s="4"/>
      <c r="BJ73" s="4"/>
      <c r="BK73" s="4"/>
    </row>
    <row r="74" spans="1:63" ht="21" customHeight="1" x14ac:dyDescent="0.2">
      <c r="A74" s="489" t="s">
        <v>25</v>
      </c>
      <c r="B74" s="490"/>
      <c r="C74" s="490"/>
      <c r="D74" s="490"/>
      <c r="E74" s="490"/>
      <c r="F74" s="490"/>
      <c r="G74" s="490"/>
      <c r="H74" s="490"/>
      <c r="I74" s="490"/>
      <c r="J74" s="490"/>
      <c r="K74" s="490"/>
      <c r="L74" s="490"/>
      <c r="M74" s="490"/>
      <c r="N74" s="490"/>
      <c r="O74" s="82" t="s">
        <v>17</v>
      </c>
      <c r="P74" s="441">
        <f>++P12+P14+P16+P18+P20+P22+P26++P28:Q28+P30+P32+P34+P36+P38+P40+P42+P44+P46+P48+P50+P52+P54+P56+P58+P60+P62</f>
        <v>0</v>
      </c>
      <c r="Q74" s="441"/>
      <c r="R74" s="441">
        <f t="shared" ref="R74" si="24">++R12+R14+R16+R18+R20+R22+R26++R28:S28+R30+R32+R34+R36+R38+R40+R42+R44+R46+R48+R50+R52+R54+R56+R58+R60+R62</f>
        <v>0</v>
      </c>
      <c r="S74" s="441"/>
      <c r="T74" s="441">
        <f t="shared" ref="T74" si="25">++T12+T14+T16+T18+T20+T22+T26++T28:U28+T30+T32+T34+T36+T38+T40+T42+T44+T46+T48+T50+T52+T54+T56+T58+T60+T62</f>
        <v>0</v>
      </c>
      <c r="U74" s="441"/>
      <c r="V74" s="441">
        <f t="shared" ref="V74" si="26">++V12+V14+V16+V18+V20+V22+V26++V28:W28+V30+V32+V34+V36+V38+V40+V42+V44+V46+V48+V50+V52+V54+V56+V58+V60+V62</f>
        <v>3</v>
      </c>
      <c r="W74" s="441"/>
      <c r="X74" s="441">
        <f t="shared" ref="X74" si="27">++X12+X14+X16+X18+X20+X22+X26++X28:Y28+X30+X32+X34+X36+X38+X40+X42+X44+X46+X48+X50+X52+X54+X56+X58+X60+X62</f>
        <v>1</v>
      </c>
      <c r="Y74" s="441"/>
      <c r="Z74" s="441">
        <f t="shared" ref="Z74" si="28">++Z12+Z14+Z16+Z18+Z20+Z22+Z26++Z28:AA28+Z30+Z32+Z34+Z36+Z38+Z40+Z42+Z44+Z46+Z48+Z50+Z52+Z54+Z56+Z58+Z60+Z62</f>
        <v>3</v>
      </c>
      <c r="AA74" s="441"/>
      <c r="AB74" s="441">
        <f t="shared" ref="AB74" si="29">++AB12+AB14+AB16+AB18+AB20+AB22+AB26++AB28:AC28+AB30+AB32+AB34+AB36+AB38+AB40+AB42+AB44+AB46+AB48+AB50+AB52+AB54+AB56+AB58+AB60+AB62</f>
        <v>0</v>
      </c>
      <c r="AC74" s="441"/>
      <c r="AD74" s="441">
        <f t="shared" ref="AD74" si="30">++AD12+AD14+AD16+AD18+AD20+AD22+AD26++AD28:AE28+AD30+AD32+AD34+AD36+AD38+AD40+AD42+AD44+AD46+AD48+AD50+AD52+AD54+AD56+AD58+AD60+AD62</f>
        <v>0</v>
      </c>
      <c r="AE74" s="441"/>
      <c r="AF74" s="441">
        <f t="shared" ref="AF74" si="31">++AF12+AF14+AF16+AF18+AF20+AF22+AF26++AF28:AG28+AF30+AF32+AF34+AF36+AF38+AF40+AF42+AF44+AF46+AF48+AF50+AF52+AF54+AF56+AF58+AF60+AF62</f>
        <v>0</v>
      </c>
      <c r="AG74" s="441"/>
      <c r="AH74" s="441">
        <f t="shared" ref="AH74" si="32">++AH12+AH14+AH16+AH18+AH20+AH22+AH26++AH28:AI28+AH30+AH32+AH34+AH36+AH38+AH40+AH42+AH44+AH46+AH48+AH50+AH52+AH54+AH56+AH58+AH60+AH62</f>
        <v>0</v>
      </c>
      <c r="AI74" s="441"/>
      <c r="AJ74" s="441">
        <f t="shared" ref="AJ74" si="33">++AJ12+AJ14+AJ16+AJ18+AJ20+AJ22+AJ26++AJ28:AK28+AJ30+AJ32+AJ34+AJ36+AJ38+AJ40+AJ42+AJ44+AJ46+AJ48+AJ50+AJ52+AJ54+AJ56+AJ58+AJ60+AJ62</f>
        <v>0</v>
      </c>
      <c r="AK74" s="441"/>
      <c r="AL74" s="441">
        <f t="shared" ref="AL74:AN74" si="34">++AL12+AL14+AL16+AL18+AL20+AL22+AL26++AL28:AM28+AL30+AL32+AL34+AL36+AL38+AL40+AL42+AL44+AL46+AL48+AL50+AL52+AL54+AL56+AL58+AL60+AL62</f>
        <v>0</v>
      </c>
      <c r="AM74" s="441"/>
      <c r="AN74" s="441">
        <f t="shared" si="34"/>
        <v>7</v>
      </c>
      <c r="AO74" s="441"/>
      <c r="AP74" s="483">
        <f>+AN75/AN74</f>
        <v>1</v>
      </c>
      <c r="AQ74" s="483"/>
      <c r="AR74" s="249" t="s">
        <v>18</v>
      </c>
      <c r="AS74" s="249"/>
      <c r="AT74" s="249"/>
      <c r="AU74" s="249"/>
      <c r="AV74" s="135"/>
      <c r="AW74" s="135"/>
      <c r="AX74" s="135"/>
      <c r="AY74" s="135"/>
      <c r="AZ74" s="135"/>
      <c r="BA74" s="138"/>
      <c r="BB74" s="138"/>
      <c r="BC74" s="138"/>
      <c r="BD74" s="138"/>
      <c r="BE74" s="138"/>
      <c r="BF74" s="138"/>
      <c r="BG74" s="139"/>
      <c r="BH74" s="4"/>
      <c r="BI74" s="4"/>
      <c r="BJ74" s="4"/>
      <c r="BK74" s="4"/>
    </row>
    <row r="75" spans="1:63" ht="21" customHeight="1" thickBot="1" x14ac:dyDescent="0.25">
      <c r="A75" s="487" t="s">
        <v>26</v>
      </c>
      <c r="B75" s="488"/>
      <c r="C75" s="488"/>
      <c r="D75" s="488"/>
      <c r="E75" s="488"/>
      <c r="F75" s="488"/>
      <c r="G75" s="488"/>
      <c r="H75" s="488"/>
      <c r="I75" s="488"/>
      <c r="J75" s="488"/>
      <c r="K75" s="488"/>
      <c r="L75" s="488"/>
      <c r="M75" s="488"/>
      <c r="N75" s="488"/>
      <c r="O75" s="60" t="s">
        <v>19</v>
      </c>
      <c r="P75" s="486">
        <f>++P13+P15+P17+P19+P21+P23+P27+P29:Q29+P31+P33+P35+P37+P39+P41+P43+P45+P47+P49+P51+P53+P55+P57+P59+P61+P63</f>
        <v>0</v>
      </c>
      <c r="Q75" s="486"/>
      <c r="R75" s="486">
        <f t="shared" ref="R75" si="35">++R13+R15+R17+R19+R21+R23+R27+R29:S29+R31+R33+R35+R37+R39+R41+R43+R45+R47+R49+R51+R53+R55+R57+R59+R61+R63</f>
        <v>0</v>
      </c>
      <c r="S75" s="486"/>
      <c r="T75" s="486">
        <f t="shared" ref="T75" si="36">++T13+T15+T17+T19+T21+T23+T27+T29:U29+T31+T33+T35+T37+T39+T41+T43+T45+T47+T49+T51+T53+T55+T57+T59+T61+T63</f>
        <v>0</v>
      </c>
      <c r="U75" s="486"/>
      <c r="V75" s="486">
        <f t="shared" ref="V75" si="37">++V13+V15+V17+V19+V21+V23+V27+V29:W29+V31+V33+V35+V37+V39+V41+V43+V45+V47+V49+V51+V53+V55+V57+V59+V61+V63</f>
        <v>3</v>
      </c>
      <c r="W75" s="486"/>
      <c r="X75" s="486">
        <f>++X13+X15+X17+X19+X21+X23+X27+X29:Y29+X31+X33+X35+X37+X39+X41+X43+X45+X47+X49+X51+X53+X55+X57+X59+X61+X63</f>
        <v>1</v>
      </c>
      <c r="Y75" s="486"/>
      <c r="Z75" s="486">
        <f t="shared" ref="Z75" si="38">++Z13+Z15+Z17+Z19+Z21+Z23+Z27+Z29:AA29+Z31+Z33+Z35+Z37+Z39+Z41+Z43+Z45+Z47+Z49+Z51+Z53+Z55+Z57+Z59+Z61+Z63</f>
        <v>3</v>
      </c>
      <c r="AA75" s="486"/>
      <c r="AB75" s="486">
        <f t="shared" ref="AB75" si="39">++AB13+AB15+AB17+AB19+AB21+AB23+AB27+AB29:AC29+AB31+AB33+AB35+AB37+AB39+AB41+AB43+AB45+AB47+AB49+AB51+AB53+AB55+AB57+AB59+AB61+AB63</f>
        <v>0</v>
      </c>
      <c r="AC75" s="486"/>
      <c r="AD75" s="486">
        <f t="shared" ref="AD75" si="40">++AD13+AD15+AD17+AD19+AD21+AD23+AD27+AD29:AE29+AD31+AD33+AD35+AD37+AD39+AD41+AD43+AD45+AD47+AD49+AD51+AD53+AD55+AD57+AD59+AD61+AD63</f>
        <v>0</v>
      </c>
      <c r="AE75" s="486"/>
      <c r="AF75" s="486">
        <f t="shared" ref="AF75" si="41">++AF13+AF15+AF17+AF19+AF21+AF23+AF27+AF29:AG29+AF31+AF33+AF35+AF37+AF39+AF41+AF43+AF45+AF47+AF49+AF51+AF53+AF55+AF57+AF59+AF61+AF63</f>
        <v>0</v>
      </c>
      <c r="AG75" s="486"/>
      <c r="AH75" s="486">
        <f t="shared" ref="AH75" si="42">++AH13+AH15+AH17+AH19+AH21+AH23+AH27+AH29:AI29+AH31+AH33+AH35+AH37+AH39+AH41+AH43+AH45+AH47+AH49+AH51+AH53+AH55+AH57+AH59+AH61+AH63</f>
        <v>0</v>
      </c>
      <c r="AI75" s="486"/>
      <c r="AJ75" s="486">
        <f t="shared" ref="AJ75" si="43">++AJ13+AJ15+AJ17+AJ19+AJ21+AJ23+AJ27+AJ29:AK29+AJ31+AJ33+AJ35+AJ37+AJ39+AJ41+AJ43+AJ45+AJ47+AJ49+AJ51+AJ53+AJ55+AJ57+AJ59+AJ61+AJ63</f>
        <v>0</v>
      </c>
      <c r="AK75" s="486"/>
      <c r="AL75" s="486">
        <f t="shared" ref="AL75:AN75" si="44">++AL13+AL15+AL17+AL19+AL21+AL23+AL27+AL29:AM29+AL31+AL33+AL35+AL37+AL39+AL41+AL43+AL45+AL47+AL49+AL51+AL53+AL55+AL57+AL59+AL61+AL63</f>
        <v>0</v>
      </c>
      <c r="AM75" s="486"/>
      <c r="AN75" s="486">
        <f t="shared" si="44"/>
        <v>7</v>
      </c>
      <c r="AO75" s="486"/>
      <c r="AP75" s="484"/>
      <c r="AQ75" s="484"/>
      <c r="AR75" s="485"/>
      <c r="AS75" s="485"/>
      <c r="AT75" s="485"/>
      <c r="AU75" s="485"/>
      <c r="AV75" s="442"/>
      <c r="AW75" s="442"/>
      <c r="AX75" s="442"/>
      <c r="AY75" s="442"/>
      <c r="AZ75" s="442"/>
      <c r="BA75" s="225"/>
      <c r="BB75" s="225"/>
      <c r="BC75" s="225"/>
      <c r="BD75" s="225"/>
      <c r="BE75" s="225"/>
      <c r="BF75" s="225"/>
      <c r="BG75" s="226"/>
      <c r="BH75" s="4"/>
      <c r="BI75" s="4"/>
      <c r="BJ75" s="4"/>
      <c r="BK75" s="4"/>
    </row>
    <row r="76" spans="1:63" s="17" customFormat="1" ht="9" customHeight="1" x14ac:dyDescent="0.2">
      <c r="A76" s="23"/>
      <c r="B76" s="23"/>
      <c r="C76" s="23"/>
      <c r="D76" s="23"/>
      <c r="E76" s="23"/>
      <c r="F76" s="23"/>
      <c r="G76" s="23"/>
      <c r="H76" s="23"/>
      <c r="I76" s="63"/>
      <c r="J76" s="491"/>
      <c r="K76" s="491"/>
      <c r="L76" s="491"/>
      <c r="M76" s="491"/>
      <c r="N76" s="491"/>
      <c r="O76" s="83"/>
      <c r="P76" s="492"/>
      <c r="Q76" s="492"/>
      <c r="R76" s="492"/>
      <c r="S76" s="492"/>
      <c r="T76" s="493"/>
      <c r="U76" s="493"/>
      <c r="V76" s="493"/>
      <c r="W76" s="493"/>
      <c r="X76" s="493"/>
      <c r="Y76" s="493"/>
      <c r="Z76" s="493"/>
      <c r="AA76" s="493"/>
      <c r="AB76" s="493"/>
      <c r="AC76" s="493"/>
      <c r="AD76" s="493"/>
      <c r="AE76" s="493"/>
      <c r="AF76" s="493"/>
      <c r="AG76" s="493"/>
      <c r="AH76" s="493"/>
      <c r="AI76" s="493"/>
      <c r="AJ76" s="493"/>
      <c r="AK76" s="493"/>
      <c r="AL76" s="493"/>
      <c r="AM76" s="493"/>
      <c r="AN76" s="83"/>
      <c r="AO76" s="25"/>
      <c r="AP76" s="24"/>
      <c r="AQ76" s="24"/>
      <c r="AR76" s="19"/>
      <c r="AS76" s="19"/>
      <c r="AT76" s="19"/>
      <c r="AU76" s="19"/>
      <c r="AV76" s="20"/>
      <c r="AW76" s="20"/>
      <c r="AX76" s="20"/>
      <c r="AY76" s="20"/>
      <c r="AZ76" s="20"/>
      <c r="BA76" s="19"/>
      <c r="BB76" s="19"/>
      <c r="BC76" s="19"/>
      <c r="BD76" s="19"/>
      <c r="BE76" s="19"/>
      <c r="BF76" s="19"/>
      <c r="BG76" s="19"/>
    </row>
    <row r="77" spans="1:63" s="17" customFormat="1" ht="9" customHeight="1" x14ac:dyDescent="0.2">
      <c r="A77" s="23"/>
      <c r="I77" s="37"/>
      <c r="J77" s="84"/>
      <c r="K77" s="84"/>
      <c r="L77" s="84"/>
      <c r="M77" s="84"/>
      <c r="N77" s="85"/>
      <c r="O77" s="40"/>
      <c r="P77" s="40"/>
      <c r="Q77" s="41" t="s">
        <v>72</v>
      </c>
      <c r="R77" s="42"/>
      <c r="S77" s="41" t="s">
        <v>73</v>
      </c>
      <c r="T77" s="42"/>
      <c r="U77" s="41" t="s">
        <v>74</v>
      </c>
      <c r="V77" s="42"/>
      <c r="W77" s="41"/>
      <c r="X77" s="42"/>
      <c r="Y77" s="42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3"/>
      <c r="AO77" s="39"/>
      <c r="AP77" s="21"/>
      <c r="AQ77" s="21"/>
      <c r="AR77" s="19"/>
      <c r="AS77" s="19"/>
      <c r="AT77" s="19"/>
      <c r="AU77" s="19"/>
      <c r="AV77" s="20"/>
      <c r="AW77" s="20"/>
      <c r="AX77" s="20"/>
      <c r="AY77" s="20"/>
      <c r="AZ77" s="20"/>
      <c r="BA77" s="19"/>
      <c r="BB77" s="19"/>
      <c r="BC77" s="19"/>
      <c r="BD77" s="19"/>
      <c r="BE77" s="19"/>
      <c r="BF77" s="19"/>
      <c r="BG77" s="19"/>
    </row>
    <row r="78" spans="1:63" s="17" customFormat="1" ht="9" customHeight="1" x14ac:dyDescent="0.2">
      <c r="A78" s="23"/>
      <c r="I78" s="37"/>
      <c r="J78" s="84"/>
      <c r="K78" s="84"/>
      <c r="L78" s="84"/>
      <c r="M78" s="84"/>
      <c r="N78" s="85"/>
      <c r="O78" s="497" t="s">
        <v>27</v>
      </c>
      <c r="P78" s="497"/>
      <c r="Q78" s="43">
        <f>SUM(P74:W74)</f>
        <v>3</v>
      </c>
      <c r="R78" s="43"/>
      <c r="S78" s="43">
        <f>SUM(X74:AE74)</f>
        <v>4</v>
      </c>
      <c r="T78" s="43"/>
      <c r="U78" s="43">
        <f>SUM(AF74:AM74)</f>
        <v>0</v>
      </c>
      <c r="V78" s="43"/>
      <c r="W78" s="43"/>
      <c r="X78" s="43"/>
      <c r="Y78" s="43"/>
      <c r="Z78" s="83"/>
      <c r="AB78" s="87"/>
      <c r="AC78" s="87"/>
      <c r="AD78" s="83"/>
      <c r="AE78" s="83"/>
      <c r="AF78" s="83"/>
      <c r="AG78" s="83"/>
      <c r="AH78" s="88"/>
      <c r="AI78" s="88"/>
      <c r="AJ78" s="88"/>
      <c r="AK78" s="88"/>
      <c r="AL78" s="88"/>
      <c r="AM78" s="83"/>
      <c r="AN78" s="83"/>
      <c r="AO78" s="19"/>
      <c r="AP78" s="19"/>
      <c r="AQ78" s="19"/>
      <c r="AR78" s="19"/>
      <c r="AS78" s="19"/>
      <c r="AT78" s="19"/>
    </row>
    <row r="79" spans="1:63" s="17" customFormat="1" ht="9" customHeight="1" x14ac:dyDescent="0.2">
      <c r="A79" s="18"/>
      <c r="B79" s="18"/>
      <c r="C79" s="18"/>
      <c r="D79" s="18"/>
      <c r="E79" s="18"/>
      <c r="F79" s="18"/>
      <c r="G79" s="18"/>
      <c r="H79" s="18"/>
      <c r="I79" s="38"/>
      <c r="J79" s="85"/>
      <c r="K79" s="85"/>
      <c r="L79" s="85"/>
      <c r="M79" s="85"/>
      <c r="N79" s="85"/>
      <c r="O79" s="497" t="s">
        <v>28</v>
      </c>
      <c r="P79" s="497"/>
      <c r="Q79" s="43">
        <f>SUM(P75:W75)</f>
        <v>3</v>
      </c>
      <c r="R79" s="43"/>
      <c r="S79" s="43">
        <f>SUM(X75:AE75)</f>
        <v>4</v>
      </c>
      <c r="T79" s="43"/>
      <c r="U79" s="43">
        <f>SUM(AF75:AM75)</f>
        <v>0</v>
      </c>
      <c r="V79" s="43"/>
      <c r="W79" s="43"/>
      <c r="X79" s="43"/>
      <c r="Y79" s="43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</row>
    <row r="80" spans="1:63" s="14" customFormat="1" ht="9" customHeight="1" thickBot="1" x14ac:dyDescent="0.25">
      <c r="A80" s="15"/>
      <c r="B80" s="15"/>
      <c r="C80" s="15"/>
      <c r="D80" s="15"/>
      <c r="E80" s="15"/>
      <c r="F80" s="15"/>
      <c r="G80" s="15"/>
      <c r="H80" s="15"/>
      <c r="I80" s="4"/>
      <c r="J80" s="4"/>
      <c r="K80" s="4"/>
      <c r="L80" s="4"/>
      <c r="M80" s="4"/>
      <c r="N80" s="16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</row>
    <row r="81" spans="1:64" ht="33" customHeight="1" thickBot="1" x14ac:dyDescent="0.25">
      <c r="A81" s="498" t="s">
        <v>29</v>
      </c>
      <c r="B81" s="499"/>
      <c r="C81" s="499"/>
      <c r="D81" s="499"/>
      <c r="E81" s="499"/>
      <c r="F81" s="499"/>
      <c r="G81" s="499"/>
      <c r="H81" s="499"/>
      <c r="I81" s="499"/>
      <c r="J81" s="499"/>
      <c r="K81" s="499"/>
      <c r="L81" s="499"/>
      <c r="M81" s="499"/>
      <c r="N81" s="499"/>
      <c r="O81" s="499"/>
      <c r="P81" s="499"/>
      <c r="Q81" s="499"/>
      <c r="R81" s="499"/>
      <c r="S81" s="499"/>
      <c r="T81" s="499"/>
      <c r="U81" s="499"/>
      <c r="V81" s="499"/>
      <c r="W81" s="499"/>
      <c r="X81" s="499"/>
      <c r="Y81" s="499"/>
      <c r="Z81" s="499"/>
      <c r="AA81" s="499"/>
      <c r="AB81" s="499"/>
      <c r="AC81" s="499"/>
      <c r="AD81" s="499"/>
      <c r="AE81" s="499"/>
      <c r="AF81" s="499"/>
      <c r="AG81" s="499"/>
      <c r="AH81" s="499"/>
      <c r="AI81" s="499"/>
      <c r="AJ81" s="499"/>
      <c r="AK81" s="499"/>
      <c r="AL81" s="499"/>
      <c r="AM81" s="499"/>
      <c r="AN81" s="499"/>
      <c r="AO81" s="499"/>
      <c r="AP81" s="499"/>
      <c r="AQ81" s="499"/>
      <c r="AR81" s="499"/>
      <c r="AS81" s="499"/>
      <c r="AT81" s="499"/>
      <c r="AU81" s="499"/>
      <c r="AV81" s="499"/>
      <c r="AW81" s="499"/>
      <c r="AX81" s="499"/>
      <c r="AY81" s="499"/>
      <c r="AZ81" s="499"/>
      <c r="BA81" s="499"/>
      <c r="BB81" s="499"/>
      <c r="BC81" s="499"/>
      <c r="BD81" s="499"/>
      <c r="BE81" s="499"/>
      <c r="BF81" s="499"/>
      <c r="BG81" s="500"/>
      <c r="BH81" s="4"/>
      <c r="BI81" s="3"/>
      <c r="BJ81" s="3"/>
      <c r="BK81" s="3"/>
      <c r="BL81" s="2"/>
    </row>
    <row r="82" spans="1:64" ht="27.75" customHeight="1" x14ac:dyDescent="0.2">
      <c r="A82" s="501" t="s">
        <v>30</v>
      </c>
      <c r="B82" s="502"/>
      <c r="C82" s="502"/>
      <c r="D82" s="502"/>
      <c r="E82" s="502"/>
      <c r="F82" s="502"/>
      <c r="G82" s="502"/>
      <c r="H82" s="502"/>
      <c r="I82" s="502"/>
      <c r="J82" s="502"/>
      <c r="K82" s="502"/>
      <c r="L82" s="502"/>
      <c r="M82" s="502"/>
      <c r="N82" s="503"/>
      <c r="O82" s="504" t="s">
        <v>68</v>
      </c>
      <c r="P82" s="502"/>
      <c r="Q82" s="502"/>
      <c r="R82" s="502"/>
      <c r="S82" s="502"/>
      <c r="T82" s="502"/>
      <c r="U82" s="502"/>
      <c r="V82" s="502"/>
      <c r="W82" s="502"/>
      <c r="X82" s="503"/>
      <c r="Y82" s="505" t="s">
        <v>66</v>
      </c>
      <c r="Z82" s="506"/>
      <c r="AA82" s="506"/>
      <c r="AB82" s="506"/>
      <c r="AC82" s="506"/>
      <c r="AD82" s="506"/>
      <c r="AE82" s="506"/>
      <c r="AF82" s="506"/>
      <c r="AG82" s="506"/>
      <c r="AH82" s="506"/>
      <c r="AI82" s="506"/>
      <c r="AJ82" s="506"/>
      <c r="AK82" s="506"/>
      <c r="AL82" s="506"/>
      <c r="AM82" s="506"/>
      <c r="AN82" s="507"/>
      <c r="AO82" s="508" t="s">
        <v>71</v>
      </c>
      <c r="AP82" s="508"/>
      <c r="AQ82" s="508"/>
      <c r="AR82" s="508"/>
      <c r="AS82" s="508"/>
      <c r="AT82" s="508"/>
      <c r="AU82" s="508"/>
      <c r="AV82" s="508"/>
      <c r="AW82" s="508"/>
      <c r="AX82" s="508"/>
      <c r="AY82" s="508"/>
      <c r="AZ82" s="508"/>
      <c r="BA82" s="508"/>
      <c r="BB82" s="508"/>
      <c r="BC82" s="508"/>
      <c r="BD82" s="508"/>
      <c r="BE82" s="508"/>
      <c r="BF82" s="508"/>
      <c r="BG82" s="509"/>
      <c r="BH82" s="4"/>
      <c r="BI82" s="3"/>
      <c r="BJ82" s="2"/>
      <c r="BK82" s="2"/>
      <c r="BL82" s="2"/>
    </row>
    <row r="83" spans="1:64" ht="22.5" customHeight="1" x14ac:dyDescent="0.2">
      <c r="A83" s="292"/>
      <c r="B83" s="269"/>
      <c r="C83" s="269"/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70"/>
      <c r="O83" s="268"/>
      <c r="P83" s="269"/>
      <c r="Q83" s="269"/>
      <c r="R83" s="269"/>
      <c r="S83" s="269"/>
      <c r="T83" s="269"/>
      <c r="U83" s="269"/>
      <c r="V83" s="269"/>
      <c r="W83" s="269"/>
      <c r="X83" s="270"/>
      <c r="Y83" s="510" t="s">
        <v>62</v>
      </c>
      <c r="Z83" s="511"/>
      <c r="AA83" s="511"/>
      <c r="AB83" s="512"/>
      <c r="AC83" s="513" t="s">
        <v>63</v>
      </c>
      <c r="AD83" s="514"/>
      <c r="AE83" s="514"/>
      <c r="AF83" s="514"/>
      <c r="AG83" s="515"/>
      <c r="AH83" s="516" t="s">
        <v>64</v>
      </c>
      <c r="AI83" s="517"/>
      <c r="AJ83" s="517"/>
      <c r="AK83" s="517"/>
      <c r="AL83" s="516" t="s">
        <v>65</v>
      </c>
      <c r="AM83" s="517"/>
      <c r="AN83" s="566"/>
      <c r="AO83" s="276" t="s">
        <v>166</v>
      </c>
      <c r="AP83" s="120"/>
      <c r="AQ83" s="120"/>
      <c r="AR83" s="120"/>
      <c r="AS83" s="120"/>
      <c r="AT83" s="120"/>
      <c r="AU83" s="121"/>
      <c r="AV83" s="280" t="s">
        <v>167</v>
      </c>
      <c r="AW83" s="280"/>
      <c r="AX83" s="280"/>
      <c r="AY83" s="280"/>
      <c r="AZ83" s="280"/>
      <c r="BA83" s="280"/>
      <c r="BB83" s="280"/>
      <c r="BC83" s="280"/>
      <c r="BD83" s="280" t="s">
        <v>168</v>
      </c>
      <c r="BE83" s="280"/>
      <c r="BF83" s="280"/>
      <c r="BG83" s="567"/>
      <c r="BH83" s="4"/>
      <c r="BI83" s="3"/>
      <c r="BJ83" s="2"/>
      <c r="BK83" s="2"/>
      <c r="BL83" s="2"/>
    </row>
    <row r="84" spans="1:64" ht="69.75" customHeight="1" thickBot="1" x14ac:dyDescent="0.25">
      <c r="A84" s="287" t="s">
        <v>61</v>
      </c>
      <c r="B84" s="263"/>
      <c r="C84" s="263"/>
      <c r="D84" s="263"/>
      <c r="E84" s="263"/>
      <c r="F84" s="263"/>
      <c r="G84" s="263"/>
      <c r="H84" s="263"/>
      <c r="I84" s="263"/>
      <c r="J84" s="263"/>
      <c r="K84" s="263"/>
      <c r="L84" s="263"/>
      <c r="M84" s="263"/>
      <c r="N84" s="264"/>
      <c r="O84" s="262" t="str">
        <f>+AN8</f>
        <v>TRIMESTRAL</v>
      </c>
      <c r="P84" s="263"/>
      <c r="Q84" s="263"/>
      <c r="R84" s="263"/>
      <c r="S84" s="263"/>
      <c r="T84" s="263"/>
      <c r="U84" s="263"/>
      <c r="V84" s="263"/>
      <c r="W84" s="263"/>
      <c r="X84" s="264"/>
      <c r="Y84" s="494">
        <f>(SUM(P75:W75)/SUM(P74:W74))</f>
        <v>1</v>
      </c>
      <c r="Z84" s="495"/>
      <c r="AA84" s="495"/>
      <c r="AB84" s="496"/>
      <c r="AC84" s="494">
        <f>(SUM(X75:AE75)/SUM(X74:AE74))</f>
        <v>1</v>
      </c>
      <c r="AD84" s="495"/>
      <c r="AE84" s="495"/>
      <c r="AF84" s="495"/>
      <c r="AG84" s="496"/>
      <c r="AH84" s="537" t="e">
        <f>(SUM(AF75:AM75)/SUM(AF74:AM74))</f>
        <v>#DIV/0!</v>
      </c>
      <c r="AI84" s="538"/>
      <c r="AJ84" s="538"/>
      <c r="AK84" s="538"/>
      <c r="AL84" s="538"/>
      <c r="AM84" s="538"/>
      <c r="AN84" s="539"/>
      <c r="AO84" s="563" t="s">
        <v>90</v>
      </c>
      <c r="AP84" s="563"/>
      <c r="AQ84" s="563"/>
      <c r="AR84" s="563"/>
      <c r="AS84" s="563"/>
      <c r="AT84" s="563"/>
      <c r="AU84" s="563"/>
      <c r="AV84" s="563"/>
      <c r="AW84" s="563"/>
      <c r="AX84" s="563"/>
      <c r="AY84" s="563"/>
      <c r="AZ84" s="563"/>
      <c r="BA84" s="563"/>
      <c r="BB84" s="563"/>
      <c r="BC84" s="563"/>
      <c r="BD84" s="563"/>
      <c r="BE84" s="563"/>
      <c r="BF84" s="564"/>
      <c r="BG84" s="565"/>
      <c r="BH84" s="4"/>
      <c r="BI84" s="3"/>
      <c r="BJ84" s="2"/>
      <c r="BK84" s="2"/>
      <c r="BL84" s="2"/>
    </row>
    <row r="85" spans="1:64" ht="18.75" thickBot="1" x14ac:dyDescent="0.25">
      <c r="A85" s="560" t="s">
        <v>80</v>
      </c>
      <c r="B85" s="561"/>
      <c r="C85" s="561"/>
      <c r="D85" s="561"/>
      <c r="E85" s="561"/>
      <c r="F85" s="561"/>
      <c r="G85" s="561"/>
      <c r="H85" s="561"/>
      <c r="I85" s="561"/>
      <c r="J85" s="561"/>
      <c r="K85" s="561"/>
      <c r="L85" s="561"/>
      <c r="M85" s="561"/>
      <c r="N85" s="561"/>
      <c r="O85" s="561"/>
      <c r="P85" s="561"/>
      <c r="Q85" s="561"/>
      <c r="R85" s="561"/>
      <c r="S85" s="561"/>
      <c r="T85" s="561"/>
      <c r="U85" s="561"/>
      <c r="V85" s="561"/>
      <c r="W85" s="561"/>
      <c r="X85" s="561"/>
      <c r="Y85" s="561"/>
      <c r="Z85" s="561"/>
      <c r="AA85" s="561"/>
      <c r="AB85" s="561"/>
      <c r="AC85" s="561"/>
      <c r="AD85" s="561"/>
      <c r="AE85" s="561"/>
      <c r="AF85" s="561"/>
      <c r="AG85" s="561"/>
      <c r="AH85" s="561"/>
      <c r="AI85" s="561"/>
      <c r="AJ85" s="561"/>
      <c r="AK85" s="561"/>
      <c r="AL85" s="561"/>
      <c r="AM85" s="561"/>
      <c r="AN85" s="561"/>
      <c r="AO85" s="561"/>
      <c r="AP85" s="561"/>
      <c r="AQ85" s="561"/>
      <c r="AR85" s="561"/>
      <c r="AS85" s="561"/>
      <c r="AT85" s="561"/>
      <c r="AU85" s="561"/>
      <c r="AV85" s="561"/>
      <c r="AW85" s="561"/>
      <c r="AX85" s="561"/>
      <c r="AY85" s="561"/>
      <c r="AZ85" s="561"/>
      <c r="BA85" s="561"/>
      <c r="BB85" s="561"/>
      <c r="BC85" s="561"/>
      <c r="BD85" s="561"/>
      <c r="BE85" s="561"/>
      <c r="BF85" s="561"/>
      <c r="BG85" s="562"/>
      <c r="BH85" s="4"/>
      <c r="BI85" s="3"/>
      <c r="BJ85" s="3"/>
      <c r="BK85" s="3"/>
      <c r="BL85" s="2"/>
    </row>
    <row r="86" spans="1:64" ht="9.75" customHeight="1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Z86" s="9"/>
      <c r="AA86" s="550" t="s">
        <v>81</v>
      </c>
      <c r="AB86" s="550"/>
      <c r="AC86" s="550"/>
      <c r="AD86" s="550"/>
      <c r="AE86" s="550"/>
      <c r="AF86" s="550"/>
      <c r="AG86" s="550"/>
      <c r="AH86" s="550"/>
      <c r="AI86" s="550"/>
      <c r="AJ86" s="550"/>
      <c r="AK86" s="550"/>
      <c r="AL86" s="550"/>
      <c r="AM86" s="550"/>
      <c r="AN86" s="552"/>
      <c r="AO86" s="552"/>
      <c r="AP86" s="552"/>
      <c r="AQ86" s="552"/>
      <c r="AR86" s="552"/>
      <c r="AS86" s="552"/>
      <c r="AT86" s="552"/>
      <c r="AU86" s="552"/>
      <c r="AV86" s="552"/>
      <c r="AW86" s="552"/>
      <c r="AX86" s="552"/>
      <c r="AY86" s="552"/>
      <c r="AZ86" s="552"/>
      <c r="BA86" s="9"/>
      <c r="BB86" s="9"/>
      <c r="BC86" s="9"/>
      <c r="BD86" s="9"/>
      <c r="BE86" s="9"/>
      <c r="BF86" s="9"/>
      <c r="BG86" s="8"/>
      <c r="BH86" s="4"/>
      <c r="BI86" s="3"/>
      <c r="BJ86" s="3"/>
      <c r="BK86" s="3"/>
      <c r="BL86" s="2"/>
    </row>
    <row r="87" spans="1:64" ht="22.5" customHeight="1" x14ac:dyDescent="0.25">
      <c r="A87" s="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59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AA87" s="551"/>
      <c r="AB87" s="551"/>
      <c r="AC87" s="551"/>
      <c r="AD87" s="551"/>
      <c r="AE87" s="551"/>
      <c r="AF87" s="551"/>
      <c r="AG87" s="551"/>
      <c r="AH87" s="551"/>
      <c r="AI87" s="551"/>
      <c r="AJ87" s="551"/>
      <c r="AK87" s="551"/>
      <c r="AL87" s="551"/>
      <c r="AM87" s="551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5"/>
      <c r="BH87" s="4"/>
      <c r="BI87" s="3"/>
      <c r="BJ87" s="3"/>
      <c r="BK87" s="3"/>
      <c r="BL87" s="2"/>
    </row>
    <row r="88" spans="1:64" ht="22.5" customHeight="1" x14ac:dyDescent="0.2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5"/>
      <c r="BH88" s="4"/>
      <c r="BI88" s="3"/>
      <c r="BJ88" s="3"/>
      <c r="BK88" s="3"/>
      <c r="BL88" s="2"/>
    </row>
    <row r="89" spans="1:64" ht="22.5" customHeight="1" x14ac:dyDescent="0.2">
      <c r="A89" s="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5"/>
      <c r="BH89" s="4"/>
      <c r="BI89" s="3"/>
      <c r="BJ89" s="3"/>
      <c r="BK89" s="3"/>
      <c r="BL89" s="2"/>
    </row>
    <row r="90" spans="1:64" ht="22.5" customHeight="1" x14ac:dyDescent="0.2">
      <c r="A90" s="7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5"/>
      <c r="BH90" s="4"/>
      <c r="BI90" s="3"/>
      <c r="BJ90" s="3"/>
      <c r="BK90" s="3"/>
      <c r="BL90" s="2"/>
    </row>
    <row r="91" spans="1:64" ht="22.5" customHeight="1" x14ac:dyDescent="0.2">
      <c r="A91" s="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5"/>
      <c r="BH91" s="4"/>
      <c r="BI91" s="3"/>
      <c r="BJ91" s="3"/>
      <c r="BK91" s="3"/>
      <c r="BL91" s="2"/>
    </row>
    <row r="92" spans="1:64" ht="22.5" customHeight="1" x14ac:dyDescent="0.2">
      <c r="A92" s="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5"/>
      <c r="BH92" s="4"/>
      <c r="BI92" s="3"/>
      <c r="BJ92" s="3"/>
      <c r="BK92" s="3"/>
      <c r="BL92" s="2"/>
    </row>
    <row r="93" spans="1:64" ht="22.5" customHeight="1" x14ac:dyDescent="0.2">
      <c r="A93" s="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5"/>
      <c r="BH93" s="4"/>
      <c r="BI93" s="3"/>
      <c r="BJ93" s="3"/>
      <c r="BK93" s="3"/>
      <c r="BL93" s="2"/>
    </row>
    <row r="94" spans="1:64" ht="22.5" customHeight="1" x14ac:dyDescent="0.2">
      <c r="A94" s="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5"/>
      <c r="BH94" s="4"/>
      <c r="BI94" s="3"/>
      <c r="BJ94" s="3"/>
      <c r="BK94" s="3"/>
      <c r="BL94" s="2"/>
    </row>
    <row r="95" spans="1:64" ht="22.5" customHeight="1" x14ac:dyDescent="0.2">
      <c r="A95" s="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5"/>
      <c r="BH95" s="4"/>
      <c r="BI95" s="3"/>
      <c r="BJ95" s="3"/>
      <c r="BK95" s="3"/>
      <c r="BL95" s="2"/>
    </row>
    <row r="96" spans="1:64" ht="22.5" customHeight="1" x14ac:dyDescent="0.2">
      <c r="A96" s="7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5"/>
      <c r="BH96" s="4"/>
      <c r="BI96" s="3"/>
      <c r="BJ96" s="3"/>
      <c r="BK96" s="3"/>
      <c r="BL96" s="2"/>
    </row>
    <row r="97" spans="1:64" ht="22.5" customHeight="1" x14ac:dyDescent="0.2">
      <c r="A97" s="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5"/>
      <c r="BH97" s="4"/>
      <c r="BI97" s="3"/>
      <c r="BJ97" s="3"/>
      <c r="BK97" s="3"/>
      <c r="BL97" s="2"/>
    </row>
    <row r="98" spans="1:64" ht="22.5" customHeight="1" x14ac:dyDescent="0.2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 t="s">
        <v>67</v>
      </c>
      <c r="BE98" s="6"/>
      <c r="BF98" s="6"/>
      <c r="BG98" s="5"/>
      <c r="BH98" s="4"/>
      <c r="BI98" s="3"/>
      <c r="BJ98" s="3"/>
      <c r="BK98" s="3"/>
      <c r="BL98" s="2"/>
    </row>
    <row r="99" spans="1:64" ht="22.5" customHeight="1" x14ac:dyDescent="0.2">
      <c r="A99" s="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5"/>
      <c r="BH99" s="4"/>
      <c r="BI99" s="3"/>
      <c r="BJ99" s="3"/>
      <c r="BK99" s="3"/>
      <c r="BL99" s="2"/>
    </row>
    <row r="100" spans="1:64" ht="22.5" customHeight="1" x14ac:dyDescent="0.2">
      <c r="A100" s="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5"/>
      <c r="BH100" s="4"/>
      <c r="BI100" s="3"/>
      <c r="BJ100" s="3"/>
      <c r="BK100" s="3"/>
      <c r="BL100" s="2"/>
    </row>
    <row r="101" spans="1:64" ht="22.5" customHeight="1" x14ac:dyDescent="0.2">
      <c r="A101" s="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5"/>
      <c r="BH101" s="4"/>
      <c r="BI101" s="3"/>
      <c r="BJ101" s="3"/>
      <c r="BK101" s="3"/>
      <c r="BL101" s="2"/>
    </row>
    <row r="102" spans="1:64" ht="13.5" thickBot="1" x14ac:dyDescent="0.25">
      <c r="A102" s="13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1"/>
      <c r="BH102" s="4"/>
      <c r="BI102" s="3"/>
      <c r="BJ102" s="3"/>
      <c r="BK102" s="3"/>
      <c r="BL102" s="2"/>
    </row>
    <row r="103" spans="1:64" ht="25.5" customHeight="1" x14ac:dyDescent="0.2">
      <c r="A103" s="553" t="s">
        <v>33</v>
      </c>
      <c r="B103" s="554"/>
      <c r="C103" s="554"/>
      <c r="D103" s="554"/>
      <c r="E103" s="554"/>
      <c r="F103" s="554"/>
      <c r="G103" s="554"/>
      <c r="H103" s="554"/>
      <c r="I103" s="554"/>
      <c r="J103" s="554"/>
      <c r="K103" s="554"/>
      <c r="L103" s="554"/>
      <c r="M103" s="554"/>
      <c r="N103" s="554"/>
      <c r="O103" s="554"/>
      <c r="P103" s="554"/>
      <c r="Q103" s="554"/>
      <c r="R103" s="554"/>
      <c r="S103" s="554"/>
      <c r="T103" s="554"/>
      <c r="U103" s="554"/>
      <c r="V103" s="554"/>
      <c r="W103" s="554"/>
      <c r="X103" s="554"/>
      <c r="Y103" s="554"/>
      <c r="Z103" s="554"/>
      <c r="AA103" s="554"/>
      <c r="AB103" s="554"/>
      <c r="AC103" s="554"/>
      <c r="AD103" s="554"/>
      <c r="AE103" s="554"/>
      <c r="AF103" s="554"/>
      <c r="AG103" s="554"/>
      <c r="AH103" s="554"/>
      <c r="AI103" s="554"/>
      <c r="AJ103" s="554"/>
      <c r="AK103" s="554"/>
      <c r="AL103" s="554"/>
      <c r="AM103" s="554"/>
      <c r="AN103" s="554"/>
      <c r="AO103" s="554"/>
      <c r="AP103" s="554"/>
      <c r="AQ103" s="554"/>
      <c r="AR103" s="554"/>
      <c r="AS103" s="554"/>
      <c r="AT103" s="554"/>
      <c r="AU103" s="554"/>
      <c r="AV103" s="554"/>
      <c r="AW103" s="554"/>
      <c r="AX103" s="554"/>
      <c r="AY103" s="554"/>
      <c r="AZ103" s="554"/>
      <c r="BA103" s="554"/>
      <c r="BB103" s="554"/>
      <c r="BC103" s="554"/>
      <c r="BD103" s="554"/>
      <c r="BE103" s="554"/>
      <c r="BF103" s="554"/>
      <c r="BG103" s="555"/>
      <c r="BH103" s="4"/>
      <c r="BI103" s="3"/>
      <c r="BJ103" s="3"/>
      <c r="BK103" s="3"/>
      <c r="BL103" s="2"/>
    </row>
    <row r="104" spans="1:64" ht="24.75" customHeight="1" x14ac:dyDescent="0.2">
      <c r="A104" s="556"/>
      <c r="B104" s="557"/>
      <c r="C104" s="557"/>
      <c r="D104" s="557"/>
      <c r="E104" s="557"/>
      <c r="F104" s="557"/>
      <c r="G104" s="557"/>
      <c r="H104" s="557"/>
      <c r="I104" s="557"/>
      <c r="J104" s="557"/>
      <c r="K104" s="557"/>
      <c r="L104" s="557"/>
      <c r="M104" s="557"/>
      <c r="N104" s="557"/>
      <c r="O104" s="557"/>
      <c r="P104" s="557"/>
      <c r="Q104" s="557"/>
      <c r="R104" s="557"/>
      <c r="S104" s="557"/>
      <c r="T104" s="557"/>
      <c r="U104" s="557"/>
      <c r="V104" s="557"/>
      <c r="W104" s="557"/>
      <c r="X104" s="557"/>
      <c r="Y104" s="557"/>
      <c r="Z104" s="557"/>
      <c r="AA104" s="557"/>
      <c r="AB104" s="557"/>
      <c r="AC104" s="557"/>
      <c r="AD104" s="557"/>
      <c r="AE104" s="557"/>
      <c r="AF104" s="557"/>
      <c r="AG104" s="557"/>
      <c r="AH104" s="557"/>
      <c r="AI104" s="557"/>
      <c r="AJ104" s="557"/>
      <c r="AK104" s="557"/>
      <c r="AL104" s="557"/>
      <c r="AM104" s="557"/>
      <c r="AN104" s="557"/>
      <c r="AO104" s="557"/>
      <c r="AP104" s="557"/>
      <c r="AQ104" s="557"/>
      <c r="AR104" s="557"/>
      <c r="AS104" s="557"/>
      <c r="AT104" s="557"/>
      <c r="AU104" s="557"/>
      <c r="AV104" s="557"/>
      <c r="AW104" s="557"/>
      <c r="AX104" s="557"/>
      <c r="AY104" s="557"/>
      <c r="AZ104" s="557"/>
      <c r="BA104" s="557"/>
      <c r="BB104" s="557"/>
      <c r="BC104" s="557"/>
      <c r="BD104" s="557"/>
      <c r="BE104" s="557"/>
      <c r="BF104" s="557"/>
      <c r="BG104" s="558"/>
      <c r="BH104" s="4"/>
      <c r="BI104" s="3"/>
      <c r="BJ104" s="3"/>
      <c r="BK104" s="3"/>
      <c r="BL104" s="2"/>
    </row>
    <row r="105" spans="1:64" ht="27" customHeight="1" x14ac:dyDescent="0.2">
      <c r="A105" s="345" t="s">
        <v>34</v>
      </c>
      <c r="B105" s="338"/>
      <c r="C105" s="338"/>
      <c r="D105" s="338"/>
      <c r="E105" s="338"/>
      <c r="F105" s="338"/>
      <c r="G105" s="338"/>
      <c r="H105" s="338"/>
      <c r="I105" s="338"/>
      <c r="J105" s="338"/>
      <c r="K105" s="338"/>
      <c r="L105" s="338"/>
      <c r="M105" s="338"/>
      <c r="N105" s="338"/>
      <c r="O105" s="338"/>
      <c r="P105" s="338"/>
      <c r="Q105" s="338"/>
      <c r="R105" s="338"/>
      <c r="S105" s="338"/>
      <c r="T105" s="338"/>
      <c r="U105" s="338"/>
      <c r="V105" s="338"/>
      <c r="W105" s="338"/>
      <c r="X105" s="339"/>
      <c r="Y105" s="337" t="s">
        <v>11</v>
      </c>
      <c r="Z105" s="338"/>
      <c r="AA105" s="338"/>
      <c r="AB105" s="338"/>
      <c r="AC105" s="338"/>
      <c r="AD105" s="338"/>
      <c r="AE105" s="338"/>
      <c r="AF105" s="338"/>
      <c r="AG105" s="338"/>
      <c r="AH105" s="338"/>
      <c r="AI105" s="338"/>
      <c r="AJ105" s="338"/>
      <c r="AK105" s="338"/>
      <c r="AL105" s="338"/>
      <c r="AM105" s="338"/>
      <c r="AN105" s="339"/>
      <c r="AO105" s="337" t="s">
        <v>35</v>
      </c>
      <c r="AP105" s="338"/>
      <c r="AQ105" s="338"/>
      <c r="AR105" s="338"/>
      <c r="AS105" s="338"/>
      <c r="AT105" s="338"/>
      <c r="AU105" s="338"/>
      <c r="AV105" s="339"/>
      <c r="AW105" s="343" t="s">
        <v>36</v>
      </c>
      <c r="AX105" s="343"/>
      <c r="AY105" s="343"/>
      <c r="AZ105" s="343"/>
      <c r="BA105" s="343"/>
      <c r="BB105" s="343"/>
      <c r="BC105" s="343"/>
      <c r="BD105" s="343"/>
      <c r="BE105" s="343"/>
      <c r="BF105" s="343"/>
      <c r="BG105" s="559"/>
      <c r="BH105" s="4"/>
      <c r="BI105" s="3"/>
      <c r="BJ105" s="3"/>
      <c r="BK105" s="3"/>
      <c r="BL105" s="2"/>
    </row>
    <row r="106" spans="1:64" ht="27" customHeight="1" x14ac:dyDescent="0.2">
      <c r="A106" s="540"/>
      <c r="B106" s="541"/>
      <c r="C106" s="541"/>
      <c r="D106" s="541"/>
      <c r="E106" s="541"/>
      <c r="F106" s="541"/>
      <c r="G106" s="541"/>
      <c r="H106" s="541"/>
      <c r="I106" s="541"/>
      <c r="J106" s="541"/>
      <c r="K106" s="541"/>
      <c r="L106" s="541"/>
      <c r="M106" s="541"/>
      <c r="N106" s="541"/>
      <c r="O106" s="541"/>
      <c r="P106" s="541"/>
      <c r="Q106" s="541"/>
      <c r="R106" s="541"/>
      <c r="S106" s="541"/>
      <c r="T106" s="541"/>
      <c r="U106" s="541"/>
      <c r="V106" s="541"/>
      <c r="W106" s="541"/>
      <c r="X106" s="542"/>
      <c r="Y106" s="543"/>
      <c r="Z106" s="544"/>
      <c r="AA106" s="544"/>
      <c r="AB106" s="544"/>
      <c r="AC106" s="544"/>
      <c r="AD106" s="544"/>
      <c r="AE106" s="544"/>
      <c r="AF106" s="544"/>
      <c r="AG106" s="544"/>
      <c r="AH106" s="544"/>
      <c r="AI106" s="544"/>
      <c r="AJ106" s="544"/>
      <c r="AK106" s="544"/>
      <c r="AL106" s="544"/>
      <c r="AM106" s="544"/>
      <c r="AN106" s="545"/>
      <c r="AO106" s="546"/>
      <c r="AP106" s="547"/>
      <c r="AQ106" s="547"/>
      <c r="AR106" s="547"/>
      <c r="AS106" s="547"/>
      <c r="AT106" s="547"/>
      <c r="AU106" s="547"/>
      <c r="AV106" s="548"/>
      <c r="AW106" s="543"/>
      <c r="AX106" s="544"/>
      <c r="AY106" s="544"/>
      <c r="AZ106" s="544"/>
      <c r="BA106" s="544"/>
      <c r="BB106" s="544"/>
      <c r="BC106" s="544"/>
      <c r="BD106" s="544"/>
      <c r="BE106" s="544"/>
      <c r="BF106" s="544"/>
      <c r="BG106" s="549"/>
      <c r="BH106" s="4"/>
      <c r="BI106" s="3"/>
      <c r="BJ106" s="3"/>
      <c r="BK106" s="3"/>
      <c r="BL106" s="2"/>
    </row>
    <row r="107" spans="1:64" ht="27" customHeight="1" x14ac:dyDescent="0.2">
      <c r="A107" s="540"/>
      <c r="B107" s="541"/>
      <c r="C107" s="541"/>
      <c r="D107" s="541"/>
      <c r="E107" s="541"/>
      <c r="F107" s="541"/>
      <c r="G107" s="541"/>
      <c r="H107" s="541"/>
      <c r="I107" s="541"/>
      <c r="J107" s="541"/>
      <c r="K107" s="541"/>
      <c r="L107" s="541"/>
      <c r="M107" s="541"/>
      <c r="N107" s="541"/>
      <c r="O107" s="541"/>
      <c r="P107" s="541"/>
      <c r="Q107" s="541"/>
      <c r="R107" s="541"/>
      <c r="S107" s="541"/>
      <c r="T107" s="541"/>
      <c r="U107" s="541"/>
      <c r="V107" s="541"/>
      <c r="W107" s="541"/>
      <c r="X107" s="542"/>
      <c r="Y107" s="543"/>
      <c r="Z107" s="544"/>
      <c r="AA107" s="544"/>
      <c r="AB107" s="544"/>
      <c r="AC107" s="544"/>
      <c r="AD107" s="544"/>
      <c r="AE107" s="544"/>
      <c r="AF107" s="544"/>
      <c r="AG107" s="544"/>
      <c r="AH107" s="544"/>
      <c r="AI107" s="544"/>
      <c r="AJ107" s="544"/>
      <c r="AK107" s="544"/>
      <c r="AL107" s="544"/>
      <c r="AM107" s="544"/>
      <c r="AN107" s="545"/>
      <c r="AO107" s="546"/>
      <c r="AP107" s="547"/>
      <c r="AQ107" s="547"/>
      <c r="AR107" s="547"/>
      <c r="AS107" s="547"/>
      <c r="AT107" s="547"/>
      <c r="AU107" s="547"/>
      <c r="AV107" s="548"/>
      <c r="AW107" s="543"/>
      <c r="AX107" s="544"/>
      <c r="AY107" s="544"/>
      <c r="AZ107" s="544"/>
      <c r="BA107" s="544"/>
      <c r="BB107" s="544"/>
      <c r="BC107" s="544"/>
      <c r="BD107" s="544"/>
      <c r="BE107" s="544"/>
      <c r="BF107" s="544"/>
      <c r="BG107" s="549"/>
      <c r="BI107" s="2"/>
      <c r="BJ107" s="2"/>
      <c r="BK107" s="2"/>
      <c r="BL107" s="2"/>
    </row>
    <row r="108" spans="1:64" ht="27" customHeight="1" thickBot="1" x14ac:dyDescent="0.25">
      <c r="A108" s="518"/>
      <c r="B108" s="519"/>
      <c r="C108" s="519"/>
      <c r="D108" s="519"/>
      <c r="E108" s="519"/>
      <c r="F108" s="519"/>
      <c r="G108" s="519"/>
      <c r="H108" s="519"/>
      <c r="I108" s="519"/>
      <c r="J108" s="519"/>
      <c r="K108" s="519"/>
      <c r="L108" s="519"/>
      <c r="M108" s="519"/>
      <c r="N108" s="519"/>
      <c r="O108" s="519"/>
      <c r="P108" s="519"/>
      <c r="Q108" s="519"/>
      <c r="R108" s="519"/>
      <c r="S108" s="519"/>
      <c r="T108" s="519"/>
      <c r="U108" s="519"/>
      <c r="V108" s="519"/>
      <c r="W108" s="519"/>
      <c r="X108" s="520"/>
      <c r="Y108" s="521"/>
      <c r="Z108" s="522"/>
      <c r="AA108" s="522"/>
      <c r="AB108" s="522"/>
      <c r="AC108" s="522"/>
      <c r="AD108" s="522"/>
      <c r="AE108" s="522"/>
      <c r="AF108" s="522"/>
      <c r="AG108" s="522"/>
      <c r="AH108" s="522"/>
      <c r="AI108" s="522"/>
      <c r="AJ108" s="522"/>
      <c r="AK108" s="522"/>
      <c r="AL108" s="522"/>
      <c r="AM108" s="522"/>
      <c r="AN108" s="523"/>
      <c r="AO108" s="524"/>
      <c r="AP108" s="525"/>
      <c r="AQ108" s="525"/>
      <c r="AR108" s="525"/>
      <c r="AS108" s="525"/>
      <c r="AT108" s="525"/>
      <c r="AU108" s="525"/>
      <c r="AV108" s="526"/>
      <c r="AW108" s="521"/>
      <c r="AX108" s="522"/>
      <c r="AY108" s="522"/>
      <c r="AZ108" s="522"/>
      <c r="BA108" s="522"/>
      <c r="BB108" s="522"/>
      <c r="BC108" s="522"/>
      <c r="BD108" s="522"/>
      <c r="BE108" s="522"/>
      <c r="BF108" s="522"/>
      <c r="BG108" s="527"/>
      <c r="BI108" s="2"/>
      <c r="BJ108" s="2"/>
      <c r="BK108" s="2"/>
      <c r="BL108" s="2"/>
    </row>
    <row r="109" spans="1:64" x14ac:dyDescent="0.2">
      <c r="BI109" s="2"/>
      <c r="BJ109" s="2"/>
      <c r="BK109" s="2"/>
      <c r="BL109" s="2"/>
    </row>
    <row r="110" spans="1:64" x14ac:dyDescent="0.2">
      <c r="BI110" s="2"/>
      <c r="BJ110" s="2"/>
      <c r="BK110" s="2"/>
      <c r="BL110" s="2"/>
    </row>
    <row r="111" spans="1:64" x14ac:dyDescent="0.2">
      <c r="BI111" s="2"/>
      <c r="BJ111" s="2"/>
      <c r="BK111" s="2"/>
      <c r="BL111" s="2"/>
    </row>
    <row r="112" spans="1:64" x14ac:dyDescent="0.2">
      <c r="BI112" s="2"/>
      <c r="BJ112" s="2"/>
      <c r="BK112" s="2"/>
      <c r="BL112" s="2"/>
    </row>
    <row r="113" spans="61:64" x14ac:dyDescent="0.2">
      <c r="BI113" s="2"/>
      <c r="BJ113" s="2"/>
      <c r="BK113" s="2"/>
      <c r="BL113" s="2"/>
    </row>
    <row r="114" spans="61:64" x14ac:dyDescent="0.2">
      <c r="BI114" s="2"/>
      <c r="BJ114" s="2"/>
      <c r="BK114" s="2"/>
      <c r="BL114" s="2"/>
    </row>
    <row r="115" spans="61:64" x14ac:dyDescent="0.2">
      <c r="BI115" s="2"/>
      <c r="BJ115" s="2"/>
      <c r="BK115" s="2"/>
      <c r="BL115" s="2"/>
    </row>
    <row r="116" spans="61:64" x14ac:dyDescent="0.2">
      <c r="BI116" s="2"/>
      <c r="BJ116" s="2"/>
      <c r="BK116" s="2"/>
      <c r="BL116" s="2"/>
    </row>
  </sheetData>
  <autoFilter ref="P11:AM75" xr:uid="{00000000-0009-0000-0000-000000000000}">
    <filterColumn colId="0" showButton="0"/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</autoFilter>
  <mergeCells count="1104">
    <mergeCell ref="BF83:BG83"/>
    <mergeCell ref="A84:N84"/>
    <mergeCell ref="B24:I25"/>
    <mergeCell ref="J24:N25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5"/>
    <mergeCell ref="AR24:AU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J76:AK76"/>
    <mergeCell ref="AL76:AM76"/>
    <mergeCell ref="A108:X108"/>
    <mergeCell ref="Y108:AN108"/>
    <mergeCell ref="AO108:AV108"/>
    <mergeCell ref="AW108:BG108"/>
    <mergeCell ref="F1:BG3"/>
    <mergeCell ref="A105:X105"/>
    <mergeCell ref="AH84:AN84"/>
    <mergeCell ref="A106:X106"/>
    <mergeCell ref="Y106:AN106"/>
    <mergeCell ref="AO106:AV106"/>
    <mergeCell ref="AW106:BG106"/>
    <mergeCell ref="A107:X107"/>
    <mergeCell ref="Y107:AN107"/>
    <mergeCell ref="AO107:AV107"/>
    <mergeCell ref="AW107:BG107"/>
    <mergeCell ref="AA86:AM87"/>
    <mergeCell ref="AN86:AZ86"/>
    <mergeCell ref="A103:BG104"/>
    <mergeCell ref="Y105:AN105"/>
    <mergeCell ref="AO105:AV105"/>
    <mergeCell ref="AW105:BG105"/>
    <mergeCell ref="A85:BG85"/>
    <mergeCell ref="AO84:AU84"/>
    <mergeCell ref="AV84:BC84"/>
    <mergeCell ref="BD84:BE84"/>
    <mergeCell ref="BF84:BG84"/>
    <mergeCell ref="AL83:AN83"/>
    <mergeCell ref="AO83:AU83"/>
    <mergeCell ref="AV83:BC83"/>
    <mergeCell ref="BD83:BE83"/>
    <mergeCell ref="J76:N76"/>
    <mergeCell ref="P76:Q76"/>
    <mergeCell ref="R76:S76"/>
    <mergeCell ref="T76:U76"/>
    <mergeCell ref="V76:W76"/>
    <mergeCell ref="X76:Y76"/>
    <mergeCell ref="Z76:AA76"/>
    <mergeCell ref="X75:Y75"/>
    <mergeCell ref="Z75:AA75"/>
    <mergeCell ref="AB75:AC75"/>
    <mergeCell ref="AD75:AE75"/>
    <mergeCell ref="AF75:AG75"/>
    <mergeCell ref="AH75:AI75"/>
    <mergeCell ref="AL74:AM74"/>
    <mergeCell ref="AN74:AO74"/>
    <mergeCell ref="O84:X84"/>
    <mergeCell ref="Y84:AB84"/>
    <mergeCell ref="AC84:AG84"/>
    <mergeCell ref="O78:P78"/>
    <mergeCell ref="O79:P79"/>
    <mergeCell ref="A81:BG81"/>
    <mergeCell ref="A82:N83"/>
    <mergeCell ref="O82:X83"/>
    <mergeCell ref="Y82:AN82"/>
    <mergeCell ref="AO82:BG82"/>
    <mergeCell ref="Y83:AB83"/>
    <mergeCell ref="AC83:AG83"/>
    <mergeCell ref="AH83:AK83"/>
    <mergeCell ref="AB76:AC76"/>
    <mergeCell ref="AD76:AE76"/>
    <mergeCell ref="AF76:AG76"/>
    <mergeCell ref="AH76:AI76"/>
    <mergeCell ref="A75:N75"/>
    <mergeCell ref="P75:Q75"/>
    <mergeCell ref="R75:S75"/>
    <mergeCell ref="T75:U75"/>
    <mergeCell ref="V75:W75"/>
    <mergeCell ref="Z74:AA74"/>
    <mergeCell ref="AB74:AC74"/>
    <mergeCell ref="AD74:AE74"/>
    <mergeCell ref="AF74:AG74"/>
    <mergeCell ref="AH74:AI74"/>
    <mergeCell ref="AJ74:AK74"/>
    <mergeCell ref="A74:N74"/>
    <mergeCell ref="P74:Q74"/>
    <mergeCell ref="R74:S74"/>
    <mergeCell ref="T74:U74"/>
    <mergeCell ref="V74:W74"/>
    <mergeCell ref="X74:Y74"/>
    <mergeCell ref="AJ75:AK75"/>
    <mergeCell ref="AL72:AM72"/>
    <mergeCell ref="AN72:AO72"/>
    <mergeCell ref="AP72:AQ73"/>
    <mergeCell ref="AR72:AU73"/>
    <mergeCell ref="BA72:BG73"/>
    <mergeCell ref="AJ73:AK73"/>
    <mergeCell ref="AL73:AM73"/>
    <mergeCell ref="AN73:AO73"/>
    <mergeCell ref="X72:Y72"/>
    <mergeCell ref="Z72:AA72"/>
    <mergeCell ref="AB72:AC72"/>
    <mergeCell ref="AD72:AE72"/>
    <mergeCell ref="AF72:AG72"/>
    <mergeCell ref="AH72:AI72"/>
    <mergeCell ref="AP74:AQ75"/>
    <mergeCell ref="AR74:AU75"/>
    <mergeCell ref="BA74:BG75"/>
    <mergeCell ref="AL75:AM75"/>
    <mergeCell ref="AN75:AO75"/>
    <mergeCell ref="A72:I73"/>
    <mergeCell ref="J72:N73"/>
    <mergeCell ref="P72:Q72"/>
    <mergeCell ref="R72:S72"/>
    <mergeCell ref="T72:U72"/>
    <mergeCell ref="V72:W72"/>
    <mergeCell ref="P73:Q73"/>
    <mergeCell ref="R73:S73"/>
    <mergeCell ref="T73:U73"/>
    <mergeCell ref="V73:W73"/>
    <mergeCell ref="X71:Y71"/>
    <mergeCell ref="Z71:AA71"/>
    <mergeCell ref="AB71:AC71"/>
    <mergeCell ref="AD71:AE71"/>
    <mergeCell ref="AF71:AG71"/>
    <mergeCell ref="AH71:AI71"/>
    <mergeCell ref="AJ70:AK70"/>
    <mergeCell ref="X73:Y73"/>
    <mergeCell ref="Z73:AA73"/>
    <mergeCell ref="AB73:AC73"/>
    <mergeCell ref="AD73:AE73"/>
    <mergeCell ref="AF73:AG73"/>
    <mergeCell ref="AH73:AI73"/>
    <mergeCell ref="AJ72:AK72"/>
    <mergeCell ref="AL70:AM70"/>
    <mergeCell ref="AN70:AO70"/>
    <mergeCell ref="AP70:AQ71"/>
    <mergeCell ref="AR70:AU71"/>
    <mergeCell ref="BA70:BG71"/>
    <mergeCell ref="AJ71:AK71"/>
    <mergeCell ref="AL71:AM71"/>
    <mergeCell ref="AN71:AO71"/>
    <mergeCell ref="X70:Y70"/>
    <mergeCell ref="Z70:AA70"/>
    <mergeCell ref="AB70:AC70"/>
    <mergeCell ref="AD70:AE70"/>
    <mergeCell ref="AF70:AG70"/>
    <mergeCell ref="AH70:AI70"/>
    <mergeCell ref="A70:I71"/>
    <mergeCell ref="J70:N71"/>
    <mergeCell ref="P70:Q70"/>
    <mergeCell ref="R70:S70"/>
    <mergeCell ref="T70:U70"/>
    <mergeCell ref="V70:W70"/>
    <mergeCell ref="P71:Q71"/>
    <mergeCell ref="R71:S71"/>
    <mergeCell ref="T71:U71"/>
    <mergeCell ref="V71:W71"/>
    <mergeCell ref="AH67:AI67"/>
    <mergeCell ref="AJ66:AK66"/>
    <mergeCell ref="X69:Y69"/>
    <mergeCell ref="Z69:AA69"/>
    <mergeCell ref="AB69:AC69"/>
    <mergeCell ref="AD69:AE69"/>
    <mergeCell ref="AF69:AG69"/>
    <mergeCell ref="AH69:AI69"/>
    <mergeCell ref="AJ68:AK68"/>
    <mergeCell ref="AL68:AM68"/>
    <mergeCell ref="AN68:AO68"/>
    <mergeCell ref="AP68:AQ69"/>
    <mergeCell ref="AR68:AU69"/>
    <mergeCell ref="BA68:BG69"/>
    <mergeCell ref="AJ69:AK69"/>
    <mergeCell ref="AL69:AM69"/>
    <mergeCell ref="AN69:AO69"/>
    <mergeCell ref="X68:Y68"/>
    <mergeCell ref="Z68:AA68"/>
    <mergeCell ref="AB68:AC68"/>
    <mergeCell ref="AD68:AE68"/>
    <mergeCell ref="AF68:AG68"/>
    <mergeCell ref="AH68:AI68"/>
    <mergeCell ref="A66:I67"/>
    <mergeCell ref="J66:N67"/>
    <mergeCell ref="P66:Q66"/>
    <mergeCell ref="R66:S66"/>
    <mergeCell ref="T66:U66"/>
    <mergeCell ref="V66:W66"/>
    <mergeCell ref="P67:Q67"/>
    <mergeCell ref="R67:S67"/>
    <mergeCell ref="T67:U67"/>
    <mergeCell ref="V67:W67"/>
    <mergeCell ref="A68:I69"/>
    <mergeCell ref="J68:N69"/>
    <mergeCell ref="P68:Q68"/>
    <mergeCell ref="R68:S68"/>
    <mergeCell ref="T68:U68"/>
    <mergeCell ref="V68:W68"/>
    <mergeCell ref="P69:Q69"/>
    <mergeCell ref="R69:S69"/>
    <mergeCell ref="T69:U69"/>
    <mergeCell ref="V69:W69"/>
    <mergeCell ref="AN64:AO64"/>
    <mergeCell ref="AP64:AQ65"/>
    <mergeCell ref="AR64:AU65"/>
    <mergeCell ref="BA64:BG65"/>
    <mergeCell ref="AJ65:AK65"/>
    <mergeCell ref="AL65:AM65"/>
    <mergeCell ref="AN65:AO65"/>
    <mergeCell ref="X64:Y64"/>
    <mergeCell ref="Z64:AA64"/>
    <mergeCell ref="AB64:AC64"/>
    <mergeCell ref="AD64:AE64"/>
    <mergeCell ref="AF64:AG64"/>
    <mergeCell ref="AH64:AI64"/>
    <mergeCell ref="AL66:AM66"/>
    <mergeCell ref="AN66:AO66"/>
    <mergeCell ref="AP66:AQ67"/>
    <mergeCell ref="AR66:AU67"/>
    <mergeCell ref="BA66:BG67"/>
    <mergeCell ref="AJ67:AK67"/>
    <mergeCell ref="AL67:AM67"/>
    <mergeCell ref="AN67:AO67"/>
    <mergeCell ref="X66:Y66"/>
    <mergeCell ref="Z66:AA66"/>
    <mergeCell ref="AB66:AC66"/>
    <mergeCell ref="AD66:AE66"/>
    <mergeCell ref="AF66:AG66"/>
    <mergeCell ref="AH66:AI66"/>
    <mergeCell ref="X67:Y67"/>
    <mergeCell ref="Z67:AA67"/>
    <mergeCell ref="AB67:AC67"/>
    <mergeCell ref="AD67:AE67"/>
    <mergeCell ref="AF67:AG67"/>
    <mergeCell ref="A64:I65"/>
    <mergeCell ref="J64:N65"/>
    <mergeCell ref="P64:Q64"/>
    <mergeCell ref="R64:S64"/>
    <mergeCell ref="T64:U64"/>
    <mergeCell ref="V64:W64"/>
    <mergeCell ref="P65:Q65"/>
    <mergeCell ref="R65:S65"/>
    <mergeCell ref="T65:U65"/>
    <mergeCell ref="V65:W65"/>
    <mergeCell ref="AB63:AC63"/>
    <mergeCell ref="AD63:AE63"/>
    <mergeCell ref="AF63:AG63"/>
    <mergeCell ref="AH63:AI63"/>
    <mergeCell ref="AJ63:AK63"/>
    <mergeCell ref="AL63:AM63"/>
    <mergeCell ref="P63:Q63"/>
    <mergeCell ref="R63:S63"/>
    <mergeCell ref="T63:U63"/>
    <mergeCell ref="V63:W63"/>
    <mergeCell ref="X63:Y63"/>
    <mergeCell ref="Z63:AA63"/>
    <mergeCell ref="X65:Y65"/>
    <mergeCell ref="Z65:AA65"/>
    <mergeCell ref="AB65:AC65"/>
    <mergeCell ref="AD65:AE65"/>
    <mergeCell ref="AF65:AG65"/>
    <mergeCell ref="AH65:AI65"/>
    <mergeCell ref="AJ64:AK64"/>
    <mergeCell ref="AL64:AM64"/>
    <mergeCell ref="AH62:AI62"/>
    <mergeCell ref="AL62:AM62"/>
    <mergeCell ref="AN62:AO62"/>
    <mergeCell ref="AP62:AQ63"/>
    <mergeCell ref="AR62:AU63"/>
    <mergeCell ref="BA62:BG63"/>
    <mergeCell ref="AN63:AO63"/>
    <mergeCell ref="AN61:AO61"/>
    <mergeCell ref="A62:A63"/>
    <mergeCell ref="B62:I63"/>
    <mergeCell ref="J62:N63"/>
    <mergeCell ref="P62:Q62"/>
    <mergeCell ref="R62:S62"/>
    <mergeCell ref="V62:W62"/>
    <mergeCell ref="X62:Y62"/>
    <mergeCell ref="AB62:AC62"/>
    <mergeCell ref="AD62:AE62"/>
    <mergeCell ref="AB61:AC61"/>
    <mergeCell ref="AD61:AE61"/>
    <mergeCell ref="AF61:AG61"/>
    <mergeCell ref="AH61:AI61"/>
    <mergeCell ref="AJ61:AK61"/>
    <mergeCell ref="AL61:AM61"/>
    <mergeCell ref="B60:I61"/>
    <mergeCell ref="J60:N61"/>
    <mergeCell ref="A58:A61"/>
    <mergeCell ref="B58:I59"/>
    <mergeCell ref="J58:N59"/>
    <mergeCell ref="AN60:AO60"/>
    <mergeCell ref="AP60:AQ61"/>
    <mergeCell ref="AR60:AU61"/>
    <mergeCell ref="BA60:BG61"/>
    <mergeCell ref="P61:Q61"/>
    <mergeCell ref="R61:S61"/>
    <mergeCell ref="T61:U61"/>
    <mergeCell ref="V61:W61"/>
    <mergeCell ref="X61:Y61"/>
    <mergeCell ref="Z61:AA61"/>
    <mergeCell ref="AB60:AC60"/>
    <mergeCell ref="AD60:AE60"/>
    <mergeCell ref="AF60:AG60"/>
    <mergeCell ref="AH60:AI60"/>
    <mergeCell ref="AJ60:AK60"/>
    <mergeCell ref="AL60:AM60"/>
    <mergeCell ref="AL59:AM59"/>
    <mergeCell ref="AN59:AO59"/>
    <mergeCell ref="P60:Q60"/>
    <mergeCell ref="R60:S60"/>
    <mergeCell ref="T60:U60"/>
    <mergeCell ref="V60:W60"/>
    <mergeCell ref="X60:Y60"/>
    <mergeCell ref="Z60:AA60"/>
    <mergeCell ref="Z59:AA59"/>
    <mergeCell ref="AB59:AC59"/>
    <mergeCell ref="AD59:AE59"/>
    <mergeCell ref="AF59:AG59"/>
    <mergeCell ref="AH59:AI59"/>
    <mergeCell ref="AJ59:AK59"/>
    <mergeCell ref="AL58:AM58"/>
    <mergeCell ref="AN58:AO58"/>
    <mergeCell ref="AP58:AQ59"/>
    <mergeCell ref="AR58:AU59"/>
    <mergeCell ref="BA58:BG59"/>
    <mergeCell ref="P59:Q59"/>
    <mergeCell ref="R59:S59"/>
    <mergeCell ref="T59:U59"/>
    <mergeCell ref="V59:W59"/>
    <mergeCell ref="X59:Y59"/>
    <mergeCell ref="Z58:AA58"/>
    <mergeCell ref="AB58:AC58"/>
    <mergeCell ref="AD58:AE58"/>
    <mergeCell ref="AF58:AG58"/>
    <mergeCell ref="AH58:AI58"/>
    <mergeCell ref="AJ58:AK58"/>
    <mergeCell ref="AL57:AM57"/>
    <mergeCell ref="AN57:AO57"/>
    <mergeCell ref="P58:Q58"/>
    <mergeCell ref="R58:S58"/>
    <mergeCell ref="T58:U58"/>
    <mergeCell ref="V58:W58"/>
    <mergeCell ref="X58:Y58"/>
    <mergeCell ref="Z57:AA57"/>
    <mergeCell ref="AB57:AC57"/>
    <mergeCell ref="AD57:AE57"/>
    <mergeCell ref="AF57:AG57"/>
    <mergeCell ref="AH57:AI57"/>
    <mergeCell ref="AJ57:AK57"/>
    <mergeCell ref="Z54:AA54"/>
    <mergeCell ref="AB54:AC54"/>
    <mergeCell ref="AD54:AE54"/>
    <mergeCell ref="AH54:AI54"/>
    <mergeCell ref="AN54:AO54"/>
    <mergeCell ref="B54:I55"/>
    <mergeCell ref="J54:N55"/>
    <mergeCell ref="P54:Q54"/>
    <mergeCell ref="R54:S54"/>
    <mergeCell ref="T54:U54"/>
    <mergeCell ref="V54:W54"/>
    <mergeCell ref="AL56:AM56"/>
    <mergeCell ref="AN56:AO56"/>
    <mergeCell ref="AP56:AQ57"/>
    <mergeCell ref="AR56:AU57"/>
    <mergeCell ref="BA56:BG57"/>
    <mergeCell ref="P57:Q57"/>
    <mergeCell ref="R57:S57"/>
    <mergeCell ref="T57:U57"/>
    <mergeCell ref="V57:W57"/>
    <mergeCell ref="X57:Y57"/>
    <mergeCell ref="Z56:AA56"/>
    <mergeCell ref="AB56:AC56"/>
    <mergeCell ref="AD56:AE56"/>
    <mergeCell ref="AF56:AG56"/>
    <mergeCell ref="AH56:AI56"/>
    <mergeCell ref="AJ56:AK56"/>
    <mergeCell ref="AD55:AE55"/>
    <mergeCell ref="AH55:AI55"/>
    <mergeCell ref="AN55:AO55"/>
    <mergeCell ref="AL52:AM52"/>
    <mergeCell ref="AN52:AO52"/>
    <mergeCell ref="AP52:AQ53"/>
    <mergeCell ref="AR52:AU53"/>
    <mergeCell ref="BA52:BG53"/>
    <mergeCell ref="AJ53:AK53"/>
    <mergeCell ref="AL53:AM53"/>
    <mergeCell ref="AN53:AO53"/>
    <mergeCell ref="X52:Y52"/>
    <mergeCell ref="Z52:AA52"/>
    <mergeCell ref="AB52:AC52"/>
    <mergeCell ref="AD52:AE52"/>
    <mergeCell ref="AF52:AG52"/>
    <mergeCell ref="AH52:AI52"/>
    <mergeCell ref="B56:I57"/>
    <mergeCell ref="J56:N57"/>
    <mergeCell ref="P56:Q56"/>
    <mergeCell ref="R56:S56"/>
    <mergeCell ref="T56:U56"/>
    <mergeCell ref="V56:W56"/>
    <mergeCell ref="X56:Y56"/>
    <mergeCell ref="AP54:AQ55"/>
    <mergeCell ref="AR54:AU55"/>
    <mergeCell ref="BA54:BG55"/>
    <mergeCell ref="P55:Q55"/>
    <mergeCell ref="R55:S55"/>
    <mergeCell ref="T55:U55"/>
    <mergeCell ref="V55:W55"/>
    <mergeCell ref="X55:Y55"/>
    <mergeCell ref="Z55:AA55"/>
    <mergeCell ref="AB55:AC55"/>
    <mergeCell ref="X54:Y54"/>
    <mergeCell ref="B52:I53"/>
    <mergeCell ref="J52:N53"/>
    <mergeCell ref="P52:Q52"/>
    <mergeCell ref="R52:S52"/>
    <mergeCell ref="T52:U52"/>
    <mergeCell ref="V52:W52"/>
    <mergeCell ref="P53:Q53"/>
    <mergeCell ref="R53:S53"/>
    <mergeCell ref="T53:U53"/>
    <mergeCell ref="V53:W53"/>
    <mergeCell ref="X51:Y51"/>
    <mergeCell ref="Z51:AA51"/>
    <mergeCell ref="AB51:AC51"/>
    <mergeCell ref="AD51:AE51"/>
    <mergeCell ref="AF51:AG51"/>
    <mergeCell ref="AH51:AI51"/>
    <mergeCell ref="AJ50:AK50"/>
    <mergeCell ref="X53:Y53"/>
    <mergeCell ref="Z53:AA53"/>
    <mergeCell ref="AB53:AC53"/>
    <mergeCell ref="AD53:AE53"/>
    <mergeCell ref="AF53:AG53"/>
    <mergeCell ref="AH53:AI53"/>
    <mergeCell ref="AJ52:AK52"/>
    <mergeCell ref="AL50:AM50"/>
    <mergeCell ref="AN50:AO50"/>
    <mergeCell ref="AP50:AQ51"/>
    <mergeCell ref="AR50:AU51"/>
    <mergeCell ref="BA50:BG51"/>
    <mergeCell ref="AJ51:AK51"/>
    <mergeCell ref="AL51:AM51"/>
    <mergeCell ref="AN51:AO51"/>
    <mergeCell ref="X50:Y50"/>
    <mergeCell ref="Z50:AA50"/>
    <mergeCell ref="AB50:AC50"/>
    <mergeCell ref="AD50:AE50"/>
    <mergeCell ref="AF50:AG50"/>
    <mergeCell ref="AH50:AI50"/>
    <mergeCell ref="B50:I51"/>
    <mergeCell ref="J50:N51"/>
    <mergeCell ref="P50:Q50"/>
    <mergeCell ref="R50:S50"/>
    <mergeCell ref="T50:U50"/>
    <mergeCell ref="V50:W50"/>
    <mergeCell ref="P51:Q51"/>
    <mergeCell ref="R51:S51"/>
    <mergeCell ref="T51:U51"/>
    <mergeCell ref="V51:W51"/>
    <mergeCell ref="X49:Y49"/>
    <mergeCell ref="Z49:AA49"/>
    <mergeCell ref="AB49:AC49"/>
    <mergeCell ref="AD49:AE49"/>
    <mergeCell ref="AF49:AG49"/>
    <mergeCell ref="AH49:AI49"/>
    <mergeCell ref="AJ48:AK48"/>
    <mergeCell ref="AL48:AM48"/>
    <mergeCell ref="AN48:AO48"/>
    <mergeCell ref="AP48:AQ49"/>
    <mergeCell ref="AR48:AU49"/>
    <mergeCell ref="BA48:BG49"/>
    <mergeCell ref="AJ49:AK49"/>
    <mergeCell ref="AL49:AM49"/>
    <mergeCell ref="AN49:AO49"/>
    <mergeCell ref="X48:Y48"/>
    <mergeCell ref="Z48:AA48"/>
    <mergeCell ref="AB48:AC48"/>
    <mergeCell ref="AD48:AE48"/>
    <mergeCell ref="AF48:AG48"/>
    <mergeCell ref="AH48:AI48"/>
    <mergeCell ref="B46:I47"/>
    <mergeCell ref="J46:N47"/>
    <mergeCell ref="P46:Q46"/>
    <mergeCell ref="R46:S46"/>
    <mergeCell ref="T46:U46"/>
    <mergeCell ref="V46:W46"/>
    <mergeCell ref="P47:Q47"/>
    <mergeCell ref="R47:S47"/>
    <mergeCell ref="T47:U47"/>
    <mergeCell ref="V47:W47"/>
    <mergeCell ref="B48:I49"/>
    <mergeCell ref="J48:N49"/>
    <mergeCell ref="P48:Q48"/>
    <mergeCell ref="R48:S48"/>
    <mergeCell ref="T48:U48"/>
    <mergeCell ref="V48:W48"/>
    <mergeCell ref="P49:Q49"/>
    <mergeCell ref="R49:S49"/>
    <mergeCell ref="T49:U49"/>
    <mergeCell ref="V49:W49"/>
    <mergeCell ref="AR44:AU45"/>
    <mergeCell ref="BA44:BG45"/>
    <mergeCell ref="AJ45:AK45"/>
    <mergeCell ref="AL45:AM45"/>
    <mergeCell ref="AN45:AO45"/>
    <mergeCell ref="X44:Y44"/>
    <mergeCell ref="Z44:AA44"/>
    <mergeCell ref="AB44:AC44"/>
    <mergeCell ref="AD44:AE44"/>
    <mergeCell ref="AF44:AG44"/>
    <mergeCell ref="AH44:AI44"/>
    <mergeCell ref="AL46:AM46"/>
    <mergeCell ref="AN46:AO46"/>
    <mergeCell ref="AP46:AQ47"/>
    <mergeCell ref="AR46:AU47"/>
    <mergeCell ref="BA46:BG47"/>
    <mergeCell ref="AJ47:AK47"/>
    <mergeCell ref="AL47:AM47"/>
    <mergeCell ref="AN47:AO47"/>
    <mergeCell ref="X46:Y46"/>
    <mergeCell ref="Z46:AA46"/>
    <mergeCell ref="AB46:AC46"/>
    <mergeCell ref="AD46:AE46"/>
    <mergeCell ref="AF46:AG46"/>
    <mergeCell ref="AH46:AI46"/>
    <mergeCell ref="X47:Y47"/>
    <mergeCell ref="Z47:AA47"/>
    <mergeCell ref="AB47:AC47"/>
    <mergeCell ref="AD47:AE47"/>
    <mergeCell ref="AF47:AG47"/>
    <mergeCell ref="AH47:AI47"/>
    <mergeCell ref="AJ46:AK46"/>
    <mergeCell ref="B44:I45"/>
    <mergeCell ref="J44:N45"/>
    <mergeCell ref="P44:Q44"/>
    <mergeCell ref="R44:S44"/>
    <mergeCell ref="T44:U44"/>
    <mergeCell ref="V44:W44"/>
    <mergeCell ref="P45:Q45"/>
    <mergeCell ref="R45:S45"/>
    <mergeCell ref="T45:U45"/>
    <mergeCell ref="V45:W45"/>
    <mergeCell ref="AD43:AE43"/>
    <mergeCell ref="AF43:AG43"/>
    <mergeCell ref="AH43:AI43"/>
    <mergeCell ref="AJ43:AK43"/>
    <mergeCell ref="AL43:AM43"/>
    <mergeCell ref="AN43:AO43"/>
    <mergeCell ref="AP42:AQ43"/>
    <mergeCell ref="X45:Y45"/>
    <mergeCell ref="Z45:AA45"/>
    <mergeCell ref="AB45:AC45"/>
    <mergeCell ref="AD45:AE45"/>
    <mergeCell ref="AF45:AG45"/>
    <mergeCell ref="AH45:AI45"/>
    <mergeCell ref="AJ44:AK44"/>
    <mergeCell ref="AL44:AM44"/>
    <mergeCell ref="AN44:AO44"/>
    <mergeCell ref="AP44:AQ45"/>
    <mergeCell ref="AR42:AU43"/>
    <mergeCell ref="BA42:BG43"/>
    <mergeCell ref="P43:Q43"/>
    <mergeCell ref="R43:S43"/>
    <mergeCell ref="T43:U43"/>
    <mergeCell ref="V43:W43"/>
    <mergeCell ref="X43:Y43"/>
    <mergeCell ref="Z43:AA43"/>
    <mergeCell ref="AB43:AC43"/>
    <mergeCell ref="AD42:AE42"/>
    <mergeCell ref="AF42:AG42"/>
    <mergeCell ref="AH42:AI42"/>
    <mergeCell ref="AJ42:AK42"/>
    <mergeCell ref="AL42:AM42"/>
    <mergeCell ref="AN42:AO42"/>
    <mergeCell ref="AN41:AO41"/>
    <mergeCell ref="B42:I43"/>
    <mergeCell ref="J42:N43"/>
    <mergeCell ref="P42:Q42"/>
    <mergeCell ref="R42:S42"/>
    <mergeCell ref="T42:U42"/>
    <mergeCell ref="V42:W42"/>
    <mergeCell ref="X42:Y42"/>
    <mergeCell ref="Z42:AA42"/>
    <mergeCell ref="AB42:AC42"/>
    <mergeCell ref="AB41:AC41"/>
    <mergeCell ref="AD41:AE41"/>
    <mergeCell ref="AF41:AG41"/>
    <mergeCell ref="AH41:AI41"/>
    <mergeCell ref="AJ41:AK41"/>
    <mergeCell ref="AL41:AM41"/>
    <mergeCell ref="B40:I41"/>
    <mergeCell ref="AR40:AU41"/>
    <mergeCell ref="BA40:BG41"/>
    <mergeCell ref="P41:Q41"/>
    <mergeCell ref="R41:S41"/>
    <mergeCell ref="T41:U41"/>
    <mergeCell ref="V41:W41"/>
    <mergeCell ref="X41:Y41"/>
    <mergeCell ref="Z41:AA41"/>
    <mergeCell ref="AB40:AC40"/>
    <mergeCell ref="AD40:AE40"/>
    <mergeCell ref="AF40:AG40"/>
    <mergeCell ref="AH40:AI40"/>
    <mergeCell ref="AJ40:AK40"/>
    <mergeCell ref="AL40:AM40"/>
    <mergeCell ref="AL39:AM39"/>
    <mergeCell ref="AN39:AO39"/>
    <mergeCell ref="BA38:BG39"/>
    <mergeCell ref="AP36:AQ37"/>
    <mergeCell ref="AR36:AU37"/>
    <mergeCell ref="J40:N41"/>
    <mergeCell ref="P40:Q40"/>
    <mergeCell ref="R40:S40"/>
    <mergeCell ref="T40:U40"/>
    <mergeCell ref="V40:W40"/>
    <mergeCell ref="X40:Y40"/>
    <mergeCell ref="Z40:AA40"/>
    <mergeCell ref="Z39:AA39"/>
    <mergeCell ref="AB39:AC39"/>
    <mergeCell ref="AD39:AE39"/>
    <mergeCell ref="AF39:AG39"/>
    <mergeCell ref="AH39:AI39"/>
    <mergeCell ref="AJ39:AK39"/>
    <mergeCell ref="AL38:AM38"/>
    <mergeCell ref="AN38:AO38"/>
    <mergeCell ref="AP38:AQ39"/>
    <mergeCell ref="AR38:AU39"/>
    <mergeCell ref="P39:Q39"/>
    <mergeCell ref="R39:S39"/>
    <mergeCell ref="T39:U39"/>
    <mergeCell ref="V39:W39"/>
    <mergeCell ref="X39:Y39"/>
    <mergeCell ref="X38:Y38"/>
    <mergeCell ref="Z38:AA38"/>
    <mergeCell ref="AB38:AC38"/>
    <mergeCell ref="AD38:AE38"/>
    <mergeCell ref="AF38:AG38"/>
    <mergeCell ref="AH38:AI38"/>
    <mergeCell ref="AN40:AO40"/>
    <mergeCell ref="AP40:AQ41"/>
    <mergeCell ref="B36:I37"/>
    <mergeCell ref="J36:N37"/>
    <mergeCell ref="P36:Q36"/>
    <mergeCell ref="R36:S36"/>
    <mergeCell ref="T36:U36"/>
    <mergeCell ref="V36:W36"/>
    <mergeCell ref="P37:Q37"/>
    <mergeCell ref="R37:S37"/>
    <mergeCell ref="T37:U37"/>
    <mergeCell ref="V37:W37"/>
    <mergeCell ref="B38:I39"/>
    <mergeCell ref="J38:N39"/>
    <mergeCell ref="P38:Q38"/>
    <mergeCell ref="R38:S38"/>
    <mergeCell ref="T38:U38"/>
    <mergeCell ref="V38:W38"/>
    <mergeCell ref="X37:Y37"/>
    <mergeCell ref="AL34:AM34"/>
    <mergeCell ref="AN34:AO34"/>
    <mergeCell ref="AP34:AQ35"/>
    <mergeCell ref="AR34:AU35"/>
    <mergeCell ref="BA34:BG35"/>
    <mergeCell ref="AJ35:AK35"/>
    <mergeCell ref="AL35:AM35"/>
    <mergeCell ref="AN35:AO35"/>
    <mergeCell ref="X34:Y34"/>
    <mergeCell ref="Z34:AA34"/>
    <mergeCell ref="AB34:AC34"/>
    <mergeCell ref="AD34:AE34"/>
    <mergeCell ref="AF34:AG34"/>
    <mergeCell ref="AH34:AI34"/>
    <mergeCell ref="BA36:BG37"/>
    <mergeCell ref="AJ37:AK37"/>
    <mergeCell ref="AL37:AM37"/>
    <mergeCell ref="AN37:AO37"/>
    <mergeCell ref="X36:Y36"/>
    <mergeCell ref="Z36:AA36"/>
    <mergeCell ref="AB36:AC36"/>
    <mergeCell ref="AD36:AE36"/>
    <mergeCell ref="AF36:AG36"/>
    <mergeCell ref="AH36:AI36"/>
    <mergeCell ref="Z37:AA37"/>
    <mergeCell ref="AB37:AC37"/>
    <mergeCell ref="AD37:AE37"/>
    <mergeCell ref="AF37:AG37"/>
    <mergeCell ref="AH37:AI37"/>
    <mergeCell ref="AJ36:AK36"/>
    <mergeCell ref="AL36:AM36"/>
    <mergeCell ref="AN36:AO36"/>
    <mergeCell ref="J34:N35"/>
    <mergeCell ref="P34:Q34"/>
    <mergeCell ref="R34:S34"/>
    <mergeCell ref="T34:U34"/>
    <mergeCell ref="V34:W34"/>
    <mergeCell ref="P35:Q35"/>
    <mergeCell ref="R35:S35"/>
    <mergeCell ref="T35:U35"/>
    <mergeCell ref="V35:W35"/>
    <mergeCell ref="X33:Y33"/>
    <mergeCell ref="Z33:AA33"/>
    <mergeCell ref="AB33:AC33"/>
    <mergeCell ref="AD33:AE33"/>
    <mergeCell ref="AF33:AG33"/>
    <mergeCell ref="AH33:AI33"/>
    <mergeCell ref="AJ32:AK32"/>
    <mergeCell ref="X35:Y35"/>
    <mergeCell ref="Z35:AA35"/>
    <mergeCell ref="AB35:AC35"/>
    <mergeCell ref="AD35:AE35"/>
    <mergeCell ref="AF35:AG35"/>
    <mergeCell ref="AH35:AI35"/>
    <mergeCell ref="AJ34:AK34"/>
    <mergeCell ref="AL32:AM32"/>
    <mergeCell ref="AN32:AO32"/>
    <mergeCell ref="AP32:AQ33"/>
    <mergeCell ref="AR32:AU33"/>
    <mergeCell ref="BA32:BG33"/>
    <mergeCell ref="AJ33:AK33"/>
    <mergeCell ref="AL33:AM33"/>
    <mergeCell ref="AN33:AO33"/>
    <mergeCell ref="X32:Y32"/>
    <mergeCell ref="Z32:AA32"/>
    <mergeCell ref="AB32:AC32"/>
    <mergeCell ref="AD32:AE32"/>
    <mergeCell ref="AF32:AG32"/>
    <mergeCell ref="AH32:AI32"/>
    <mergeCell ref="B32:I33"/>
    <mergeCell ref="J32:N33"/>
    <mergeCell ref="P32:Q32"/>
    <mergeCell ref="R32:S32"/>
    <mergeCell ref="T32:U32"/>
    <mergeCell ref="V32:W32"/>
    <mergeCell ref="P33:Q33"/>
    <mergeCell ref="R33:S33"/>
    <mergeCell ref="T33:U33"/>
    <mergeCell ref="V33:W33"/>
    <mergeCell ref="X31:Y31"/>
    <mergeCell ref="Z31:AA31"/>
    <mergeCell ref="AB31:AC31"/>
    <mergeCell ref="AD31:AE31"/>
    <mergeCell ref="AF31:AG31"/>
    <mergeCell ref="AH31:AI31"/>
    <mergeCell ref="AJ30:AK30"/>
    <mergeCell ref="AL30:AM30"/>
    <mergeCell ref="AN30:AO30"/>
    <mergeCell ref="AP30:AQ31"/>
    <mergeCell ref="AR30:AU31"/>
    <mergeCell ref="BA30:BG31"/>
    <mergeCell ref="AJ31:AK31"/>
    <mergeCell ref="AL31:AM31"/>
    <mergeCell ref="AN31:AO31"/>
    <mergeCell ref="X30:Y30"/>
    <mergeCell ref="Z30:AA30"/>
    <mergeCell ref="AB30:AC30"/>
    <mergeCell ref="AD30:AE30"/>
    <mergeCell ref="AF30:AG30"/>
    <mergeCell ref="AH30:AI30"/>
    <mergeCell ref="AL28:AM28"/>
    <mergeCell ref="AN28:AO28"/>
    <mergeCell ref="AP28:AQ29"/>
    <mergeCell ref="AR28:AU29"/>
    <mergeCell ref="BA28:BG29"/>
    <mergeCell ref="AJ29:AK29"/>
    <mergeCell ref="AL29:AM29"/>
    <mergeCell ref="AN29:AO29"/>
    <mergeCell ref="X28:Y28"/>
    <mergeCell ref="Z28:AA28"/>
    <mergeCell ref="AB28:AC28"/>
    <mergeCell ref="AD28:AE28"/>
    <mergeCell ref="AF28:AG28"/>
    <mergeCell ref="AH28:AI28"/>
    <mergeCell ref="B28:I29"/>
    <mergeCell ref="J28:N29"/>
    <mergeCell ref="P28:Q28"/>
    <mergeCell ref="R28:S28"/>
    <mergeCell ref="T28:U28"/>
    <mergeCell ref="V28: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8:AK28"/>
    <mergeCell ref="AH23:AI23"/>
    <mergeCell ref="AJ23:AK23"/>
    <mergeCell ref="AL23:AM23"/>
    <mergeCell ref="T22:U22"/>
    <mergeCell ref="V22:W22"/>
    <mergeCell ref="AD27:AE27"/>
    <mergeCell ref="AF27:AG27"/>
    <mergeCell ref="AH27:AI27"/>
    <mergeCell ref="AJ27:AK27"/>
    <mergeCell ref="AL27:AM27"/>
    <mergeCell ref="AN27:AO27"/>
    <mergeCell ref="AP26:AQ27"/>
    <mergeCell ref="AR26:AU27"/>
    <mergeCell ref="BA26:BG27"/>
    <mergeCell ref="P27:Q27"/>
    <mergeCell ref="R27:S27"/>
    <mergeCell ref="T27:U27"/>
    <mergeCell ref="V27:W27"/>
    <mergeCell ref="X27:Y27"/>
    <mergeCell ref="Z27:AA27"/>
    <mergeCell ref="AB27:AC27"/>
    <mergeCell ref="AD26:AE26"/>
    <mergeCell ref="AF26:AG26"/>
    <mergeCell ref="AH26:AI26"/>
    <mergeCell ref="AJ26:AK26"/>
    <mergeCell ref="AL26:AM26"/>
    <mergeCell ref="AN26:AO26"/>
    <mergeCell ref="X20:Y20"/>
    <mergeCell ref="Z20:AA20"/>
    <mergeCell ref="AB20:AC20"/>
    <mergeCell ref="AD20:AE20"/>
    <mergeCell ref="AF20:AG20"/>
    <mergeCell ref="AN23:AO23"/>
    <mergeCell ref="B26:I27"/>
    <mergeCell ref="J26:N27"/>
    <mergeCell ref="P26:Q26"/>
    <mergeCell ref="R26:S26"/>
    <mergeCell ref="T26:U26"/>
    <mergeCell ref="V26:W26"/>
    <mergeCell ref="X26:Y26"/>
    <mergeCell ref="Z26:AA26"/>
    <mergeCell ref="AB26:AC26"/>
    <mergeCell ref="AR22:AU23"/>
    <mergeCell ref="BA22:BG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2:AG22"/>
    <mergeCell ref="AH22:AI22"/>
    <mergeCell ref="AJ22:AK22"/>
    <mergeCell ref="AL22:AM22"/>
    <mergeCell ref="AN22:AO22"/>
    <mergeCell ref="AP22:AQ23"/>
    <mergeCell ref="AF23:AG23"/>
    <mergeCell ref="AB19:AC19"/>
    <mergeCell ref="AD19:AE19"/>
    <mergeCell ref="AF19:AG19"/>
    <mergeCell ref="AH19:AI19"/>
    <mergeCell ref="AJ18:AK18"/>
    <mergeCell ref="A12:A19"/>
    <mergeCell ref="B12:I13"/>
    <mergeCell ref="J12:N13"/>
    <mergeCell ref="X22:Y22"/>
    <mergeCell ref="Z22:AA22"/>
    <mergeCell ref="AB22:AC22"/>
    <mergeCell ref="AD22:AE22"/>
    <mergeCell ref="BA20:BG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0:AI20"/>
    <mergeCell ref="AJ20:AK20"/>
    <mergeCell ref="AL20:AM20"/>
    <mergeCell ref="AN20:AO20"/>
    <mergeCell ref="AP20:AQ21"/>
    <mergeCell ref="AR20:AU21"/>
    <mergeCell ref="AH21:AI21"/>
    <mergeCell ref="AJ21:AK21"/>
    <mergeCell ref="AL21:AM21"/>
    <mergeCell ref="AN21:AO21"/>
    <mergeCell ref="B18:I19"/>
    <mergeCell ref="J18:N19"/>
    <mergeCell ref="P18:Q18"/>
    <mergeCell ref="R18:S18"/>
    <mergeCell ref="T18:U18"/>
    <mergeCell ref="V18:W18"/>
    <mergeCell ref="P19:Q19"/>
    <mergeCell ref="R19:S19"/>
    <mergeCell ref="T19:U19"/>
    <mergeCell ref="V19:W19"/>
    <mergeCell ref="A20:A57"/>
    <mergeCell ref="B20:I21"/>
    <mergeCell ref="J20:N21"/>
    <mergeCell ref="P20:Q20"/>
    <mergeCell ref="R20:S20"/>
    <mergeCell ref="T20:U20"/>
    <mergeCell ref="B22:I23"/>
    <mergeCell ref="J22:N23"/>
    <mergeCell ref="P22:Q22"/>
    <mergeCell ref="R22:S22"/>
    <mergeCell ref="V20:W20"/>
    <mergeCell ref="B30:I31"/>
    <mergeCell ref="J30:N31"/>
    <mergeCell ref="P30:Q30"/>
    <mergeCell ref="R30:S30"/>
    <mergeCell ref="T30:U30"/>
    <mergeCell ref="V30:W30"/>
    <mergeCell ref="P31:Q31"/>
    <mergeCell ref="R31:S31"/>
    <mergeCell ref="T31:U31"/>
    <mergeCell ref="V31:W31"/>
    <mergeCell ref="B34:I35"/>
    <mergeCell ref="AP16:AQ17"/>
    <mergeCell ref="AR16:AU17"/>
    <mergeCell ref="BA16:BG17"/>
    <mergeCell ref="P17:Q17"/>
    <mergeCell ref="R17:S17"/>
    <mergeCell ref="T17:U17"/>
    <mergeCell ref="V17:W17"/>
    <mergeCell ref="X17:Y17"/>
    <mergeCell ref="Z17:AA17"/>
    <mergeCell ref="AB17:AC17"/>
    <mergeCell ref="AD16:AE16"/>
    <mergeCell ref="AF16:AG16"/>
    <mergeCell ref="AH16:AI16"/>
    <mergeCell ref="AJ16:AK16"/>
    <mergeCell ref="AL16:AM16"/>
    <mergeCell ref="AN16:AO16"/>
    <mergeCell ref="AL18:AM18"/>
    <mergeCell ref="AN18:AO18"/>
    <mergeCell ref="AP18:AQ19"/>
    <mergeCell ref="AR18:AU19"/>
    <mergeCell ref="BA18:BG19"/>
    <mergeCell ref="AJ19:AK19"/>
    <mergeCell ref="AL19:AM19"/>
    <mergeCell ref="AN19:AO19"/>
    <mergeCell ref="X18:Y18"/>
    <mergeCell ref="Z18:AA18"/>
    <mergeCell ref="AB18:AC18"/>
    <mergeCell ref="AD18:AE18"/>
    <mergeCell ref="AF18:AG18"/>
    <mergeCell ref="AH18:AI18"/>
    <mergeCell ref="X19:Y19"/>
    <mergeCell ref="Z19:AA19"/>
    <mergeCell ref="B16:I17"/>
    <mergeCell ref="J16:N17"/>
    <mergeCell ref="P16:Q16"/>
    <mergeCell ref="R16:S16"/>
    <mergeCell ref="T16:U16"/>
    <mergeCell ref="V16:W16"/>
    <mergeCell ref="X16:Y16"/>
    <mergeCell ref="Z16:AA16"/>
    <mergeCell ref="AB16:AC16"/>
    <mergeCell ref="AB15:AC15"/>
    <mergeCell ref="AD15:AE15"/>
    <mergeCell ref="AF15:AG15"/>
    <mergeCell ref="AH15:AI15"/>
    <mergeCell ref="AJ15:AK15"/>
    <mergeCell ref="AL15:AM15"/>
    <mergeCell ref="AN14:AO14"/>
    <mergeCell ref="B14:I15"/>
    <mergeCell ref="J14:N15"/>
    <mergeCell ref="AD17:AE17"/>
    <mergeCell ref="AF17:AG17"/>
    <mergeCell ref="AH17:AI17"/>
    <mergeCell ref="AJ17:AK17"/>
    <mergeCell ref="AL17:AM17"/>
    <mergeCell ref="AN17:AO17"/>
    <mergeCell ref="AP14:AQ15"/>
    <mergeCell ref="AR14:AU15"/>
    <mergeCell ref="BA14:BG15"/>
    <mergeCell ref="P15:Q15"/>
    <mergeCell ref="R15:S15"/>
    <mergeCell ref="T15:U15"/>
    <mergeCell ref="V15:W15"/>
    <mergeCell ref="X15:Y15"/>
    <mergeCell ref="Z15:AA15"/>
    <mergeCell ref="AB14:AC14"/>
    <mergeCell ref="AD14:AE14"/>
    <mergeCell ref="AF14:AG14"/>
    <mergeCell ref="AH14:AI14"/>
    <mergeCell ref="AJ14:AK14"/>
    <mergeCell ref="AL14:AM14"/>
    <mergeCell ref="AL13:AM13"/>
    <mergeCell ref="AN13:AO13"/>
    <mergeCell ref="P14:Q14"/>
    <mergeCell ref="R14:S14"/>
    <mergeCell ref="T14:U14"/>
    <mergeCell ref="V14:W14"/>
    <mergeCell ref="X14:Y14"/>
    <mergeCell ref="Z14:AA14"/>
    <mergeCell ref="Z13:AA13"/>
    <mergeCell ref="AB13:AC13"/>
    <mergeCell ref="AD13:AE13"/>
    <mergeCell ref="AF13:AG13"/>
    <mergeCell ref="AH13:AI13"/>
    <mergeCell ref="AJ13:AK13"/>
    <mergeCell ref="AN15:AO15"/>
    <mergeCell ref="AN12:AO12"/>
    <mergeCell ref="AP12:AQ13"/>
    <mergeCell ref="AR12:AU13"/>
    <mergeCell ref="AV12:AZ75"/>
    <mergeCell ref="BA12:BG13"/>
    <mergeCell ref="P13:Q13"/>
    <mergeCell ref="R13:S13"/>
    <mergeCell ref="T13:U13"/>
    <mergeCell ref="V13:W13"/>
    <mergeCell ref="X13:Y13"/>
    <mergeCell ref="AB12:AC12"/>
    <mergeCell ref="AD12:AE12"/>
    <mergeCell ref="AF12:AG12"/>
    <mergeCell ref="AH12:AI12"/>
    <mergeCell ref="AJ12:AK12"/>
    <mergeCell ref="AL12:AM12"/>
    <mergeCell ref="BA11:BG11"/>
    <mergeCell ref="P12:Q12"/>
    <mergeCell ref="R12:S12"/>
    <mergeCell ref="T12:U12"/>
    <mergeCell ref="V12:W12"/>
    <mergeCell ref="X12:Y12"/>
    <mergeCell ref="Z12:AA12"/>
    <mergeCell ref="AJ11:AK11"/>
    <mergeCell ref="AL11:AM11"/>
    <mergeCell ref="AN11:AO11"/>
    <mergeCell ref="AP11:AQ11"/>
    <mergeCell ref="AR11:AU11"/>
    <mergeCell ref="AV11:AZ11"/>
    <mergeCell ref="X11:Y11"/>
    <mergeCell ref="Z11:AA11"/>
    <mergeCell ref="AB11:AC11"/>
    <mergeCell ref="AD11:AE11"/>
    <mergeCell ref="AF11:AG11"/>
    <mergeCell ref="AH11:AI11"/>
    <mergeCell ref="A11:I11"/>
    <mergeCell ref="J11:N11"/>
    <mergeCell ref="P11:Q11"/>
    <mergeCell ref="R11:S11"/>
    <mergeCell ref="T11:U11"/>
    <mergeCell ref="V11:W11"/>
    <mergeCell ref="BD9:BG9"/>
    <mergeCell ref="P10:T10"/>
    <mergeCell ref="U10:AG10"/>
    <mergeCell ref="AH10:AM10"/>
    <mergeCell ref="AN10:AQ10"/>
    <mergeCell ref="AR10:BC10"/>
    <mergeCell ref="BD10:BG10"/>
    <mergeCell ref="A9:O10"/>
    <mergeCell ref="P9:T9"/>
    <mergeCell ref="U9:AG9"/>
    <mergeCell ref="AH9:AM9"/>
    <mergeCell ref="AN9:AQ9"/>
    <mergeCell ref="AR9:BC9"/>
    <mergeCell ref="A4:F4"/>
    <mergeCell ref="G4:AD4"/>
    <mergeCell ref="AE4:AM4"/>
    <mergeCell ref="AN4:BG4"/>
    <mergeCell ref="A5:F5"/>
    <mergeCell ref="G5:AD5"/>
    <mergeCell ref="AE5:AM5"/>
    <mergeCell ref="AN5:BG5"/>
    <mergeCell ref="A1:E3"/>
    <mergeCell ref="BD7:BG7"/>
    <mergeCell ref="A8:O8"/>
    <mergeCell ref="P8:T8"/>
    <mergeCell ref="U8:AG8"/>
    <mergeCell ref="AH8:AM8"/>
    <mergeCell ref="AN8:AQ8"/>
    <mergeCell ref="AR8:BC8"/>
    <mergeCell ref="BD8:BG8"/>
    <mergeCell ref="A7:O7"/>
    <mergeCell ref="P7:T7"/>
    <mergeCell ref="U7:AG7"/>
    <mergeCell ref="AH7:AM7"/>
    <mergeCell ref="AN7:AQ7"/>
    <mergeCell ref="AR7:BC7"/>
    <mergeCell ref="A6:F6"/>
    <mergeCell ref="G6:AD6"/>
    <mergeCell ref="AE6:AM6"/>
    <mergeCell ref="AN6:AY6"/>
    <mergeCell ref="AZ6:BC6"/>
    <mergeCell ref="BD6:BG6"/>
  </mergeCells>
  <conditionalFormatting sqref="X12:AM12 R12:U12 X16:AM16 R16:U16 X18:AM18 R18:U18 R14:W14 Z14:AM14 R20:Y20 AF20:AM20">
    <cfRule type="cellIs" dxfId="96" priority="92" operator="equal">
      <formula>1</formula>
    </cfRule>
  </conditionalFormatting>
  <conditionalFormatting sqref="X13:AM13 T13:U13 X17:AM17 T17:U17 X19:AM19 T19:U19 T15:W15 Z15:AM15 P50:Q53 P56:Q63">
    <cfRule type="cellIs" dxfId="95" priority="91" operator="equal">
      <formula>1</formula>
    </cfRule>
  </conditionalFormatting>
  <conditionalFormatting sqref="R13:S13 R15:S15 R17:S17 R19:S19 R32:AE33 AB62:AC63 AH62:AI63 R21:Y21 AF21:AM21 R50:W51 Z51:AM51 R60:AM61 R58:Y59 AB59:AM59 R39:AK39 R36:AC37 AF36:AM37 R52:AE53 AH52:AM53 R56:AA57 Z50:AI50 AL50:AM50 R45:AM45 R44:Y44 AL44:AM44 R43:AM43 R42:AK42 R38:AG38 R35:AM35 R34:AK34 AJ54:AM55 AD56:AG57 AJ57:AM57 AJ56:AK56 AB44:AI44 AB58:AI58">
    <cfRule type="cellIs" dxfId="94" priority="90" operator="equal">
      <formula>1</formula>
    </cfRule>
  </conditionalFormatting>
  <conditionalFormatting sqref="P12:Q12 P14:Q14 P16:Q16 P20:Q20 P18:Q18">
    <cfRule type="cellIs" dxfId="93" priority="89" operator="equal">
      <formula>1</formula>
    </cfRule>
  </conditionalFormatting>
  <conditionalFormatting sqref="P13:Q13 P15:Q15 P17:Q17 P19:Q19 P21:Q21 P32:Q39 P42:Q45">
    <cfRule type="cellIs" dxfId="92" priority="88" operator="equal">
      <formula>1</formula>
    </cfRule>
  </conditionalFormatting>
  <conditionalFormatting sqref="V12:W12 V16:W16 V18:W18">
    <cfRule type="cellIs" dxfId="91" priority="87" operator="equal">
      <formula>1</formula>
    </cfRule>
  </conditionalFormatting>
  <conditionalFormatting sqref="V13:W13 V17:W17 V19:W19">
    <cfRule type="cellIs" dxfId="90" priority="86" operator="equal">
      <formula>1</formula>
    </cfRule>
  </conditionalFormatting>
  <conditionalFormatting sqref="X64:AM64 X66:AM66 X68:AM68 X70:AM70 X72:AM72 X76:AM76 R64:U64 R66:U66 R68:U68 R70:U70 R72:U72 R76:U76">
    <cfRule type="cellIs" dxfId="89" priority="85" operator="equal">
      <formula>1</formula>
    </cfRule>
  </conditionalFormatting>
  <conditionalFormatting sqref="X65:AM65 X67:AM67 X69:AM69 X71:AM71 X73:AM73 T65:U65 T67:U67 T69:U69 T71:U71 T73:U73">
    <cfRule type="cellIs" dxfId="88" priority="84" operator="equal">
      <formula>1</formula>
    </cfRule>
  </conditionalFormatting>
  <conditionalFormatting sqref="R65:S65 R67:S67 R69:S69 R71:S71 R73:S73">
    <cfRule type="cellIs" dxfId="87" priority="83" operator="equal">
      <formula>1</formula>
    </cfRule>
  </conditionalFormatting>
  <conditionalFormatting sqref="P64:Q64 P66:Q66 P68:Q68 P70:Q70 P72:Q72 P74:Q76 R74:AO75">
    <cfRule type="cellIs" dxfId="86" priority="82" operator="equal">
      <formula>1</formula>
    </cfRule>
  </conditionalFormatting>
  <conditionalFormatting sqref="P65:Q65 P67:Q67 P69:Q69 P71:Q71 P73:Q73">
    <cfRule type="cellIs" dxfId="85" priority="81" operator="equal">
      <formula>1</formula>
    </cfRule>
  </conditionalFormatting>
  <conditionalFormatting sqref="V64:W64 V66:W66 V68:W68 V70:W70 V72:W72 V76:W76">
    <cfRule type="cellIs" dxfId="84" priority="80" operator="equal">
      <formula>1</formula>
    </cfRule>
  </conditionalFormatting>
  <conditionalFormatting sqref="V65:W65 V67:W67 V69:W69 V71:W71 V73:W73">
    <cfRule type="cellIs" dxfId="83" priority="79" operator="equal">
      <formula>1</formula>
    </cfRule>
  </conditionalFormatting>
  <conditionalFormatting sqref="X62 R62 T62:U62 Z62:AA62 AF62:AG62 AJ62:AL62">
    <cfRule type="cellIs" dxfId="82" priority="78" operator="equal">
      <formula>1</formula>
    </cfRule>
  </conditionalFormatting>
  <conditionalFormatting sqref="X63:AA63 T63:U63 AF63:AG63 AJ63:AM63">
    <cfRule type="cellIs" dxfId="81" priority="77" operator="equal">
      <formula>1</formula>
    </cfRule>
  </conditionalFormatting>
  <conditionalFormatting sqref="R63:S63">
    <cfRule type="cellIs" dxfId="80" priority="76" operator="equal">
      <formula>1</formula>
    </cfRule>
  </conditionalFormatting>
  <conditionalFormatting sqref="V62:W62">
    <cfRule type="cellIs" dxfId="79" priority="75" operator="equal">
      <formula>1</formula>
    </cfRule>
  </conditionalFormatting>
  <conditionalFormatting sqref="V63:W63">
    <cfRule type="cellIs" dxfId="78" priority="74" operator="equal">
      <formula>1</formula>
    </cfRule>
  </conditionalFormatting>
  <conditionalFormatting sqref="AD62:AE62">
    <cfRule type="cellIs" dxfId="77" priority="73" operator="equal">
      <formula>1</formula>
    </cfRule>
  </conditionalFormatting>
  <conditionalFormatting sqref="AD63:AE63">
    <cfRule type="cellIs" dxfId="76" priority="72" operator="equal">
      <formula>1</formula>
    </cfRule>
  </conditionalFormatting>
  <conditionalFormatting sqref="X14:Y14">
    <cfRule type="cellIs" dxfId="75" priority="71" operator="equal">
      <formula>1</formula>
    </cfRule>
  </conditionalFormatting>
  <conditionalFormatting sqref="X15:Y15">
    <cfRule type="cellIs" dxfId="74" priority="70" operator="equal">
      <formula>1</formula>
    </cfRule>
  </conditionalFormatting>
  <conditionalFormatting sqref="Z20:AE20">
    <cfRule type="cellIs" dxfId="73" priority="69" operator="equal">
      <formula>1</formula>
    </cfRule>
  </conditionalFormatting>
  <conditionalFormatting sqref="Z21:AE21">
    <cfRule type="cellIs" dxfId="72" priority="68" operator="equal">
      <formula>1</formula>
    </cfRule>
  </conditionalFormatting>
  <conditionalFormatting sqref="AF52:AG52">
    <cfRule type="cellIs" dxfId="71" priority="61" operator="equal">
      <formula>1</formula>
    </cfRule>
  </conditionalFormatting>
  <conditionalFormatting sqref="AF53:AG55">
    <cfRule type="cellIs" dxfId="70" priority="60" operator="equal">
      <formula>1</formula>
    </cfRule>
  </conditionalFormatting>
  <conditionalFormatting sqref="AD36:AE36">
    <cfRule type="cellIs" dxfId="69" priority="63" operator="equal">
      <formula>1</formula>
    </cfRule>
  </conditionalFormatting>
  <conditionalFormatting sqref="AD37:AE37">
    <cfRule type="cellIs" dxfId="68" priority="62" operator="equal">
      <formula>1</formula>
    </cfRule>
  </conditionalFormatting>
  <conditionalFormatting sqref="X50:Y50">
    <cfRule type="cellIs" dxfId="67" priority="67" operator="equal">
      <formula>1</formula>
    </cfRule>
  </conditionalFormatting>
  <conditionalFormatting sqref="X51:Y51">
    <cfRule type="cellIs" dxfId="66" priority="66" operator="equal">
      <formula>1</formula>
    </cfRule>
  </conditionalFormatting>
  <conditionalFormatting sqref="AD46:AE46">
    <cfRule type="cellIs" dxfId="65" priority="55" operator="equal">
      <formula>1</formula>
    </cfRule>
  </conditionalFormatting>
  <conditionalFormatting sqref="AD47:AE47">
    <cfRule type="cellIs" dxfId="64" priority="54" operator="equal">
      <formula>1</formula>
    </cfRule>
  </conditionalFormatting>
  <conditionalFormatting sqref="Z58:AA58">
    <cfRule type="cellIs" dxfId="63" priority="65" operator="equal">
      <formula>1</formula>
    </cfRule>
  </conditionalFormatting>
  <conditionalFormatting sqref="Z59:AA59">
    <cfRule type="cellIs" dxfId="62" priority="64" operator="equal">
      <formula>1</formula>
    </cfRule>
  </conditionalFormatting>
  <conditionalFormatting sqref="AB46:AC46">
    <cfRule type="cellIs" dxfId="61" priority="57" operator="equal">
      <formula>1</formula>
    </cfRule>
  </conditionalFormatting>
  <conditionalFormatting sqref="AB47:AC47">
    <cfRule type="cellIs" dxfId="60" priority="56" operator="equal">
      <formula>1</formula>
    </cfRule>
  </conditionalFormatting>
  <conditionalFormatting sqref="R46:AA47 AF46:AM47">
    <cfRule type="cellIs" dxfId="59" priority="59" operator="equal">
      <formula>1</formula>
    </cfRule>
  </conditionalFormatting>
  <conditionalFormatting sqref="P46:Q47">
    <cfRule type="cellIs" dxfId="58" priority="58" operator="equal">
      <formula>1</formula>
    </cfRule>
  </conditionalFormatting>
  <conditionalFormatting sqref="AF32:AG32">
    <cfRule type="cellIs" dxfId="57" priority="48" operator="equal">
      <formula>1</formula>
    </cfRule>
  </conditionalFormatting>
  <conditionalFormatting sqref="AJ50:AK50">
    <cfRule type="cellIs" dxfId="56" priority="53" operator="equal">
      <formula>1</formula>
    </cfRule>
  </conditionalFormatting>
  <conditionalFormatting sqref="AJ44:AK44">
    <cfRule type="cellIs" dxfId="55" priority="52" operator="equal">
      <formula>1</formula>
    </cfRule>
  </conditionalFormatting>
  <conditionalFormatting sqref="AL42:AM42">
    <cfRule type="cellIs" dxfId="54" priority="51" operator="equal">
      <formula>1</formula>
    </cfRule>
  </conditionalFormatting>
  <conditionalFormatting sqref="AH38:AI38">
    <cfRule type="cellIs" dxfId="53" priority="50" operator="equal">
      <formula>1</formula>
    </cfRule>
  </conditionalFormatting>
  <conditionalFormatting sqref="AL34:AM34">
    <cfRule type="cellIs" dxfId="52" priority="49" operator="equal">
      <formula>1</formula>
    </cfRule>
  </conditionalFormatting>
  <conditionalFormatting sqref="AF33:AG33">
    <cfRule type="cellIs" dxfId="51" priority="47" operator="equal">
      <formula>1</formula>
    </cfRule>
  </conditionalFormatting>
  <conditionalFormatting sqref="R54:AE55">
    <cfRule type="cellIs" dxfId="50" priority="36" operator="equal">
      <formula>1</formula>
    </cfRule>
  </conditionalFormatting>
  <conditionalFormatting sqref="AJ49:AK49">
    <cfRule type="cellIs" dxfId="49" priority="39" operator="equal">
      <formula>1</formula>
    </cfRule>
  </conditionalFormatting>
  <conditionalFormatting sqref="AB22:AC22 AB24:AC24">
    <cfRule type="cellIs" dxfId="48" priority="23" operator="equal">
      <formula>1</formula>
    </cfRule>
  </conditionalFormatting>
  <conditionalFormatting sqref="AB56:AC57">
    <cfRule type="cellIs" dxfId="47" priority="30" operator="equal">
      <formula>1</formula>
    </cfRule>
  </conditionalFormatting>
  <conditionalFormatting sqref="R48:AA49 AL48:AM49">
    <cfRule type="cellIs" dxfId="46" priority="46" operator="equal">
      <formula>1</formula>
    </cfRule>
  </conditionalFormatting>
  <conditionalFormatting sqref="P48:Q49">
    <cfRule type="cellIs" dxfId="45" priority="45" operator="equal">
      <formula>1</formula>
    </cfRule>
  </conditionalFormatting>
  <conditionalFormatting sqref="AB48:AC48">
    <cfRule type="cellIs" dxfId="44" priority="44" operator="equal">
      <formula>1</formula>
    </cfRule>
  </conditionalFormatting>
  <conditionalFormatting sqref="AB49:AC49">
    <cfRule type="cellIs" dxfId="43" priority="43" operator="equal">
      <formula>1</formula>
    </cfRule>
  </conditionalFormatting>
  <conditionalFormatting sqref="AH54:AI54">
    <cfRule type="cellIs" dxfId="42" priority="35" operator="equal">
      <formula>1</formula>
    </cfRule>
  </conditionalFormatting>
  <conditionalFormatting sqref="AD49:AE49">
    <cfRule type="cellIs" dxfId="41" priority="42" operator="equal">
      <formula>1</formula>
    </cfRule>
  </conditionalFormatting>
  <conditionalFormatting sqref="Z22:AA22 AD22:AE22 Z24:AA24 AD24:AE24">
    <cfRule type="cellIs" dxfId="40" priority="25" operator="equal">
      <formula>1</formula>
    </cfRule>
  </conditionalFormatting>
  <conditionalFormatting sqref="AF49:AG49">
    <cfRule type="cellIs" dxfId="39" priority="41" operator="equal">
      <formula>1</formula>
    </cfRule>
  </conditionalFormatting>
  <conditionalFormatting sqref="AH49:AI49">
    <cfRule type="cellIs" dxfId="38" priority="40" operator="equal">
      <formula>1</formula>
    </cfRule>
  </conditionalFormatting>
  <conditionalFormatting sqref="AH56:AI56">
    <cfRule type="cellIs" dxfId="37" priority="32" operator="equal">
      <formula>1</formula>
    </cfRule>
  </conditionalFormatting>
  <conditionalFormatting sqref="AD48:AI48">
    <cfRule type="cellIs" dxfId="36" priority="38" operator="equal">
      <formula>1</formula>
    </cfRule>
  </conditionalFormatting>
  <conditionalFormatting sqref="AB23:AC23 AB25:AC25">
    <cfRule type="cellIs" dxfId="35" priority="22" operator="equal">
      <formula>1</formula>
    </cfRule>
  </conditionalFormatting>
  <conditionalFormatting sqref="P54:Q55">
    <cfRule type="cellIs" dxfId="34" priority="37" operator="equal">
      <formula>1</formula>
    </cfRule>
  </conditionalFormatting>
  <conditionalFormatting sqref="P22:Q22 P24:Q24">
    <cfRule type="cellIs" dxfId="33" priority="27" operator="equal">
      <formula>1</formula>
    </cfRule>
  </conditionalFormatting>
  <conditionalFormatting sqref="AH55:AI55">
    <cfRule type="cellIs" dxfId="32" priority="34" operator="equal">
      <formula>1</formula>
    </cfRule>
  </conditionalFormatting>
  <conditionalFormatting sqref="AL56:AM56">
    <cfRule type="cellIs" dxfId="31" priority="33" operator="equal">
      <formula>1</formula>
    </cfRule>
  </conditionalFormatting>
  <conditionalFormatting sqref="AH57:AI57">
    <cfRule type="cellIs" dxfId="30" priority="31" operator="equal">
      <formula>1</formula>
    </cfRule>
  </conditionalFormatting>
  <conditionalFormatting sqref="R22:Y22 AF22:AM22 R24:Y24 AF24:AM24">
    <cfRule type="cellIs" dxfId="29" priority="29" operator="equal">
      <formula>1</formula>
    </cfRule>
  </conditionalFormatting>
  <conditionalFormatting sqref="R23:Y23 AF23:AM23 R25:Y25 AF25:AM25">
    <cfRule type="cellIs" dxfId="28" priority="28" operator="equal">
      <formula>1</formula>
    </cfRule>
  </conditionalFormatting>
  <conditionalFormatting sqref="P23:Q23 P25:Q25">
    <cfRule type="cellIs" dxfId="27" priority="26" operator="equal">
      <formula>1</formula>
    </cfRule>
  </conditionalFormatting>
  <conditionalFormatting sqref="Z23:AA23 AD23:AE23 Z25:AA25 AD25:AE25">
    <cfRule type="cellIs" dxfId="26" priority="24" operator="equal">
      <formula>1</formula>
    </cfRule>
  </conditionalFormatting>
  <conditionalFormatting sqref="R41:AM41 R40:AG40 AL40:AM40">
    <cfRule type="cellIs" dxfId="25" priority="21" operator="equal">
      <formula>1</formula>
    </cfRule>
  </conditionalFormatting>
  <conditionalFormatting sqref="P40:Q41">
    <cfRule type="cellIs" dxfId="24" priority="20" operator="equal">
      <formula>1</formula>
    </cfRule>
  </conditionalFormatting>
  <conditionalFormatting sqref="AH40:AI40">
    <cfRule type="cellIs" dxfId="23" priority="19" operator="equal">
      <formula>1</formula>
    </cfRule>
  </conditionalFormatting>
  <conditionalFormatting sqref="AJ40:AK40">
    <cfRule type="cellIs" dxfId="22" priority="18" operator="equal">
      <formula>1</formula>
    </cfRule>
  </conditionalFormatting>
  <conditionalFormatting sqref="AB26:AC26">
    <cfRule type="cellIs" dxfId="21" priority="11" operator="equal">
      <formula>1</formula>
    </cfRule>
  </conditionalFormatting>
  <conditionalFormatting sqref="Z26:AA26 AD26:AE26">
    <cfRule type="cellIs" dxfId="20" priority="13" operator="equal">
      <formula>1</formula>
    </cfRule>
  </conditionalFormatting>
  <conditionalFormatting sqref="AB27:AC27">
    <cfRule type="cellIs" dxfId="19" priority="10" operator="equal">
      <formula>1</formula>
    </cfRule>
  </conditionalFormatting>
  <conditionalFormatting sqref="P26:Q26">
    <cfRule type="cellIs" dxfId="18" priority="15" operator="equal">
      <formula>1</formula>
    </cfRule>
  </conditionalFormatting>
  <conditionalFormatting sqref="R26:Y26 AF26:AM26">
    <cfRule type="cellIs" dxfId="17" priority="17" operator="equal">
      <formula>1</formula>
    </cfRule>
  </conditionalFormatting>
  <conditionalFormatting sqref="R27:Y27 AF27:AM27">
    <cfRule type="cellIs" dxfId="16" priority="16" operator="equal">
      <formula>1</formula>
    </cfRule>
  </conditionalFormatting>
  <conditionalFormatting sqref="P27:Q27">
    <cfRule type="cellIs" dxfId="15" priority="14" operator="equal">
      <formula>1</formula>
    </cfRule>
  </conditionalFormatting>
  <conditionalFormatting sqref="Z27:AA27 AD27:AE27">
    <cfRule type="cellIs" dxfId="14" priority="12" operator="equal">
      <formula>1</formula>
    </cfRule>
  </conditionalFormatting>
  <conditionalFormatting sqref="P28:AM28 P30:AM30">
    <cfRule type="cellIs" dxfId="13" priority="9" operator="equal">
      <formula>1</formula>
    </cfRule>
  </conditionalFormatting>
  <conditionalFormatting sqref="P29:AM29 P31:AM31">
    <cfRule type="cellIs" dxfId="12" priority="8" operator="equal">
      <formula>1</formula>
    </cfRule>
  </conditionalFormatting>
  <conditionalFormatting sqref="AH32:AM32">
    <cfRule type="cellIs" dxfId="11" priority="7" operator="equal">
      <formula>1</formula>
    </cfRule>
  </conditionalFormatting>
  <conditionalFormatting sqref="AH33:AM33">
    <cfRule type="cellIs" dxfId="10" priority="6" operator="equal">
      <formula>1</formula>
    </cfRule>
  </conditionalFormatting>
  <conditionalFormatting sqref="AL39:AM39">
    <cfRule type="cellIs" dxfId="9" priority="5" operator="equal">
      <formula>1</formula>
    </cfRule>
  </conditionalFormatting>
  <conditionalFormatting sqref="AL38:AM38">
    <cfRule type="cellIs" dxfId="8" priority="4" operator="equal">
      <formula>1</formula>
    </cfRule>
  </conditionalFormatting>
  <conditionalFormatting sqref="Z44:AA44">
    <cfRule type="cellIs" dxfId="7" priority="3" operator="equal">
      <formula>1</formula>
    </cfRule>
  </conditionalFormatting>
  <conditionalFormatting sqref="AJ48:AK48">
    <cfRule type="cellIs" dxfId="6" priority="2" operator="equal">
      <formula>1</formula>
    </cfRule>
  </conditionalFormatting>
  <conditionalFormatting sqref="AJ58:AM58">
    <cfRule type="cellIs" dxfId="5" priority="1" operator="equal">
      <formula>1</formula>
    </cfRule>
  </conditionalFormatting>
  <printOptions horizontalCentered="1"/>
  <pageMargins left="0.47244094488188981" right="0.39370078740157483" top="0.55118110236220474" bottom="0.70866141732283472" header="0.31496062992125984" footer="0.31496062992125984"/>
  <pageSetup paperSize="119" scale="25" orientation="portrait" horizontalDpi="300" r:id="rId1"/>
  <headerFooter>
    <oddFooter>&amp;RFECHA DE ACTUALIZACIÓN
AGOSTO DE 2021</oddFooter>
  </headerFooter>
  <rowBreaks count="1" manualBreakCount="1">
    <brk id="79" max="16383" man="1"/>
  </rowBreaks>
  <colBreaks count="1" manualBreakCount="1">
    <brk id="6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GESTION INTEGRAL R.QUIMICO</vt:lpstr>
      <vt:lpstr>Hoja1</vt:lpstr>
      <vt:lpstr>HOJA DE CÁLCULO 2021</vt:lpstr>
      <vt:lpstr>PROYECTO</vt:lpstr>
      <vt:lpstr>'GESTION INTEGRAL R.QUIMICO'!Área_de_impresión</vt:lpstr>
      <vt:lpstr>'HOJA DE CÁLCULO 2021'!Área_de_impresión</vt:lpstr>
      <vt:lpstr>PROYECTO!Área_de_impresión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HSE</dc:creator>
  <cp:keywords/>
  <dc:description/>
  <cp:lastModifiedBy>Sergio</cp:lastModifiedBy>
  <cp:revision/>
  <dcterms:created xsi:type="dcterms:W3CDTF">2020-02-24T16:17:02Z</dcterms:created>
  <dcterms:modified xsi:type="dcterms:W3CDTF">2022-02-09T23:30:46Z</dcterms:modified>
  <cp:category/>
  <cp:contentStatus/>
</cp:coreProperties>
</file>